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72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<sst xmlns="http://schemas.openxmlformats.org/spreadsheetml/2006/main" count="646" uniqueCount="231">
  <si>
    <t xml:space="preserve">Приложение № 2 </t>
  </si>
  <si>
    <t xml:space="preserve">              Реестр муниципальной собственности МО «Моковский сельсовет» Курского района Курской области</t>
  </si>
  <si>
    <t>№ п/п</t>
  </si>
  <si>
    <t>Наименование движимого имущества</t>
  </si>
  <si>
    <t>Инвентарный номер</t>
  </si>
  <si>
    <t>Балансовая стоимость   (руб.)</t>
  </si>
  <si>
    <t>Остаточная стоимость (руб.)</t>
  </si>
  <si>
    <t>Износ       (руб.)</t>
  </si>
  <si>
    <t>Степень износа, %</t>
  </si>
  <si>
    <t>Дата возникновения/ прекращения права муниципальной собственности</t>
  </si>
  <si>
    <t>Реквизиты документа-основания возникновения/ прекращения права муниципальной собственности</t>
  </si>
  <si>
    <t>Сведения о правообладателях</t>
  </si>
  <si>
    <t>Ограничения (обременения), основание и дата их возникновения/прекращения</t>
  </si>
  <si>
    <t>Полянская начальная школа</t>
  </si>
  <si>
    <t>000000000000008</t>
  </si>
  <si>
    <t>01.01.1960г.</t>
  </si>
  <si>
    <t>Администрация Полянского сельсовета Курского района Курской обласити</t>
  </si>
  <si>
    <t>Бензокоса EUROTEC GB43</t>
  </si>
  <si>
    <t>ВА063</t>
  </si>
  <si>
    <t xml:space="preserve"> -</t>
  </si>
  <si>
    <t>договор купли-продажи</t>
  </si>
  <si>
    <t>Администрация Моковского сельсовета Курского района Курской области</t>
  </si>
  <si>
    <t>Брусья</t>
  </si>
  <si>
    <t>038.</t>
  </si>
  <si>
    <t>Гидрант пожарный Н=1,5м</t>
  </si>
  <si>
    <t>ВА0000000071</t>
  </si>
  <si>
    <t>Гимнастический городок</t>
  </si>
  <si>
    <t>000000000028.</t>
  </si>
  <si>
    <t>000000000029.</t>
  </si>
  <si>
    <t>000000000030.</t>
  </si>
  <si>
    <t>000000000031.</t>
  </si>
  <si>
    <t>Горка</t>
  </si>
  <si>
    <t>000000000034.</t>
  </si>
  <si>
    <t>000000000035.</t>
  </si>
  <si>
    <t>000000000036.</t>
  </si>
  <si>
    <t>037.</t>
  </si>
  <si>
    <t>Горка ИО 5 03</t>
  </si>
  <si>
    <t>ВА097</t>
  </si>
  <si>
    <t>Детская площадка</t>
  </si>
  <si>
    <t>ВА076</t>
  </si>
  <si>
    <t>Жалюзи</t>
  </si>
  <si>
    <t>ВА0000000095</t>
  </si>
  <si>
    <t>ВА018</t>
  </si>
  <si>
    <t>Калькулятор 12 разр. UNIEL</t>
  </si>
  <si>
    <t>ВА055</t>
  </si>
  <si>
    <t>Картотека AFC-05</t>
  </si>
  <si>
    <t>Картотека ASC-4</t>
  </si>
  <si>
    <t>ВА037</t>
  </si>
  <si>
    <t>Карусель 6-ти местная</t>
  </si>
  <si>
    <t>000000000047.</t>
  </si>
  <si>
    <t>046.</t>
  </si>
  <si>
    <t>048.</t>
  </si>
  <si>
    <t>Качалка балансир ИО 3,05</t>
  </si>
  <si>
    <t>ВА096</t>
  </si>
  <si>
    <t>Качели балансирующие</t>
  </si>
  <si>
    <t>049.</t>
  </si>
  <si>
    <t>Качели двойные</t>
  </si>
  <si>
    <t>ВА077</t>
  </si>
  <si>
    <t>Качели двойные ИО 1,10</t>
  </si>
  <si>
    <t>ВА095</t>
  </si>
  <si>
    <t>Качеля</t>
  </si>
  <si>
    <t>000000000032.</t>
  </si>
  <si>
    <t>000000000033.</t>
  </si>
  <si>
    <t>Ковровое покрытие</t>
  </si>
  <si>
    <t>000000000016.</t>
  </si>
  <si>
    <t>Колонка водозаборная КВ 2,75</t>
  </si>
  <si>
    <t>ВА109</t>
  </si>
  <si>
    <t>Композиция из сухоцветов</t>
  </si>
  <si>
    <t>ВА0000000097</t>
  </si>
  <si>
    <t>Компьютер</t>
  </si>
  <si>
    <t>ВА033</t>
  </si>
  <si>
    <t>017.</t>
  </si>
  <si>
    <t>ВА035</t>
  </si>
  <si>
    <t>ВА0000000101</t>
  </si>
  <si>
    <t>ВА049</t>
  </si>
  <si>
    <t>Компьютер в сборе АТХ400WG640</t>
  </si>
  <si>
    <t>ВА082</t>
  </si>
  <si>
    <t>Компьютер сборный</t>
  </si>
  <si>
    <t>Кресло      Sonata steel chromeLE-E кожа</t>
  </si>
  <si>
    <t>ВА138</t>
  </si>
  <si>
    <t>Кресло  Brindisi кож/зам черный/красный</t>
  </si>
  <si>
    <t>ВА139</t>
  </si>
  <si>
    <t>ВА140</t>
  </si>
  <si>
    <t>Кресло Aura кожа натуральная</t>
  </si>
  <si>
    <t>ВА137</t>
  </si>
  <si>
    <t>Кресло Ch 416</t>
  </si>
  <si>
    <t>ВА054</t>
  </si>
  <si>
    <t>Кресло Germes steel chrom , бордовый</t>
  </si>
  <si>
    <t>000000000053.</t>
  </si>
  <si>
    <t>Кресло Комфорт</t>
  </si>
  <si>
    <t>000000000040.</t>
  </si>
  <si>
    <t>Кресло менеджер</t>
  </si>
  <si>
    <t>ВА012</t>
  </si>
  <si>
    <t>Ксерокс</t>
  </si>
  <si>
    <t>ВА021</t>
  </si>
  <si>
    <t>ВА044</t>
  </si>
  <si>
    <t>Ксерокс МФУ HP Laser Jet Pio M1132</t>
  </si>
  <si>
    <t>ВА053</t>
  </si>
  <si>
    <t>Лавочка</t>
  </si>
  <si>
    <t>ВА 079</t>
  </si>
  <si>
    <t>Мегафон MG-220 RC</t>
  </si>
  <si>
    <t>ВА080</t>
  </si>
  <si>
    <t>Металлический архивный шкаф</t>
  </si>
  <si>
    <t>000000000070.</t>
  </si>
  <si>
    <t>МФУ Canon Senses MF4760</t>
  </si>
  <si>
    <t>ВА121</t>
  </si>
  <si>
    <t>Насос  ЭЦВ 6-16-140Л</t>
  </si>
  <si>
    <t>ВА000000098</t>
  </si>
  <si>
    <t>ВА000000099</t>
  </si>
  <si>
    <t>Насос  ЭЦВ 6-16-70Л</t>
  </si>
  <si>
    <t>ВА000000103</t>
  </si>
  <si>
    <t>Насос  ЭЦВ 6-16-75Л</t>
  </si>
  <si>
    <t>ВА0000000072</t>
  </si>
  <si>
    <t>ВА0000000074</t>
  </si>
  <si>
    <t>ВА0000000075</t>
  </si>
  <si>
    <t>ВА039</t>
  </si>
  <si>
    <t>Насос глубинный ЭЦВ 5-6,5-80</t>
  </si>
  <si>
    <t>ВА111</t>
  </si>
  <si>
    <t>Насос глубинный ЭЦВ 6-10-80</t>
  </si>
  <si>
    <t>ВА113</t>
  </si>
  <si>
    <t>Насос глубинный ЭЦВ 6-16-70</t>
  </si>
  <si>
    <t>ВА112</t>
  </si>
  <si>
    <t>Насос ЭЦВ 5*6*5-80л</t>
  </si>
  <si>
    <t>ВА056</t>
  </si>
  <si>
    <t>ВА045</t>
  </si>
  <si>
    <t>Насос ЭЦВ 6-10-110л</t>
  </si>
  <si>
    <t>ВА107</t>
  </si>
  <si>
    <t>Насос ЭЦВ 6-16-75Л</t>
  </si>
  <si>
    <t>000000000024.</t>
  </si>
  <si>
    <t>Насос ЭЦВ ЛЗПН 6*16*110</t>
  </si>
  <si>
    <t>000000000050.</t>
  </si>
  <si>
    <t>Насос ЭЦВ ЛЗПН 6*16*160</t>
  </si>
  <si>
    <t>000000000073.</t>
  </si>
  <si>
    <t>Насос ЭЦВ ЛЗПН6*10*80</t>
  </si>
  <si>
    <t>000000000071.</t>
  </si>
  <si>
    <t>Насос ЭЦВ ЛЗПН6*16*110</t>
  </si>
  <si>
    <t>Насос ЭЦВ ЛЗПН6*16*160</t>
  </si>
  <si>
    <t>000000000063.</t>
  </si>
  <si>
    <t xml:space="preserve">Ноутбук </t>
  </si>
  <si>
    <t>ВА0000000100</t>
  </si>
  <si>
    <t>ВА019</t>
  </si>
  <si>
    <t>Огнетушитель ранцевый РЛО-М</t>
  </si>
  <si>
    <t>Песочница</t>
  </si>
  <si>
    <t>000000000044.</t>
  </si>
  <si>
    <t>043.</t>
  </si>
  <si>
    <t>045.</t>
  </si>
  <si>
    <t>Песочница «Ромашка»</t>
  </si>
  <si>
    <t>ВА 078</t>
  </si>
  <si>
    <t>Песочница МФ 3 02</t>
  </si>
  <si>
    <t>ВА098</t>
  </si>
  <si>
    <t>Пожарный гидрант</t>
  </si>
  <si>
    <t>ВА115</t>
  </si>
  <si>
    <t>Принтер</t>
  </si>
  <si>
    <t>016.</t>
  </si>
  <si>
    <t>ВА034</t>
  </si>
  <si>
    <t xml:space="preserve">Принтер </t>
  </si>
  <si>
    <t>Принтер HP Laser Jet P1006</t>
  </si>
  <si>
    <t>ВА0000000107</t>
  </si>
  <si>
    <t>Принтер HP Laser Jet P1102</t>
  </si>
  <si>
    <t>000000000069.</t>
  </si>
  <si>
    <t>Принтер \</t>
  </si>
  <si>
    <t>ВА084</t>
  </si>
  <si>
    <t>Рабочий проект светофорного регулирования</t>
  </si>
  <si>
    <t>Радиостанция «Лен»</t>
  </si>
  <si>
    <t>000000000055.</t>
  </si>
  <si>
    <t>Светильник «Модуль Галочка» универсальный 64 ВТ</t>
  </si>
  <si>
    <t>ВА150</t>
  </si>
  <si>
    <t>ВА151</t>
  </si>
  <si>
    <t>ВА152</t>
  </si>
  <si>
    <t>ВА153</t>
  </si>
  <si>
    <t>ВА154</t>
  </si>
  <si>
    <t>Световой короб</t>
  </si>
  <si>
    <t>ВА093</t>
  </si>
  <si>
    <t>Светофор д. 1-я Моква ул. Санаторная</t>
  </si>
  <si>
    <t>000000000058.</t>
  </si>
  <si>
    <t>Системный блок</t>
  </si>
  <si>
    <t>ВА052</t>
  </si>
  <si>
    <t>Спортивный комплекс СО 1 09</t>
  </si>
  <si>
    <t>ВА094</t>
  </si>
  <si>
    <t>Станция управления СУЗ-40</t>
  </si>
  <si>
    <t>ВА114</t>
  </si>
  <si>
    <t>Стеллаж</t>
  </si>
  <si>
    <t>020.</t>
  </si>
  <si>
    <t>Стеллаж/каркас+зад. стенка+двери большие</t>
  </si>
  <si>
    <t>000000000051.</t>
  </si>
  <si>
    <t>Стенка</t>
  </si>
  <si>
    <t>000000000012.</t>
  </si>
  <si>
    <t>Стол</t>
  </si>
  <si>
    <t>000000000013.</t>
  </si>
  <si>
    <t>Стол компьютерный</t>
  </si>
  <si>
    <t>ВА057</t>
  </si>
  <si>
    <t>Стол угловой</t>
  </si>
  <si>
    <t>021.</t>
  </si>
  <si>
    <t>000000000025.</t>
  </si>
  <si>
    <t>000000000017.</t>
  </si>
  <si>
    <t>Стол эргономичный «Альфа»</t>
  </si>
  <si>
    <t>ВА135</t>
  </si>
  <si>
    <t>Счетчик  «Меркурий 203 21 GBO»</t>
  </si>
  <si>
    <t>ВА130</t>
  </si>
  <si>
    <t>Счетчик «Меркурий 203 21»</t>
  </si>
  <si>
    <t>ВА128</t>
  </si>
  <si>
    <t>Счетчик «Меркурий 203 2ТGBO</t>
  </si>
  <si>
    <t>ВА126</t>
  </si>
  <si>
    <t>Счетчик электроэнергии «Меркурий 203»</t>
  </si>
  <si>
    <t>ВА141</t>
  </si>
  <si>
    <t>ВА147</t>
  </si>
  <si>
    <t>Факс</t>
  </si>
  <si>
    <t>0061.</t>
  </si>
  <si>
    <t>Фотоаппарат Soni DSC-170HDPR</t>
  </si>
  <si>
    <t>ВА0000000080</t>
  </si>
  <si>
    <t>Холодильник NORD ДХ-403-010</t>
  </si>
  <si>
    <t>050.</t>
  </si>
  <si>
    <t>Шкаф АМ 1845</t>
  </si>
  <si>
    <t>ВА051</t>
  </si>
  <si>
    <t>Шкаф АМ 1891</t>
  </si>
  <si>
    <t>ВА050</t>
  </si>
  <si>
    <t>Штора</t>
  </si>
  <si>
    <t>ВА158</t>
  </si>
  <si>
    <t>Щит управления освещением</t>
  </si>
  <si>
    <t>ВА143</t>
  </si>
  <si>
    <t>ВА145</t>
  </si>
  <si>
    <t>Ящик управления освещением ЯОУ-9601</t>
  </si>
  <si>
    <t>ВА133</t>
  </si>
  <si>
    <t>ВА127</t>
  </si>
  <si>
    <t>Ящик управления освещением ЯЩУ-9601</t>
  </si>
  <si>
    <t>ВА129</t>
  </si>
  <si>
    <t>Ящик управления освещением ЯЩУ-9601-3474-54</t>
  </si>
  <si>
    <t>ВА 156</t>
  </si>
  <si>
    <t>ВА157</t>
  </si>
  <si>
    <t>ИТОГО:</t>
  </si>
  <si>
    <t>Сведения о муниципальном  имуществе на 01.01.2020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</si>
</sst>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dd/mm/yy"/>
    <numFmt numFmtId="165" formatCode="#,##0.00;[Red]\-#,##0.00"/>
  </numFmts>
  <fonts count="43">
    <font>
      <sz val="10"/>
      <name val="Arial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sz val="7"/>
      <color indexed="8"/>
      <name val="Times New Roman"/>
      <family val="1"/>
    </font>
    <font>
      <sz val="6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1" fillId="0" borderId="0">
      <alignment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2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2" fillId="0" borderId="0" xfId="33" applyFont="1">
      <alignment/>
      <protection/>
    </xf>
    <xf numFmtId="0" fontId="2" fillId="0" borderId="0" xfId="33" applyFont="1" applyBorder="1">
      <alignment/>
      <protection/>
    </xf>
    <xf numFmtId="0" fontId="6" fillId="0" borderId="10" xfId="33" applyFont="1" applyBorder="1" applyAlignment="1">
      <alignment horizontal="center" vertical="center" wrapText="1"/>
      <protection/>
    </xf>
    <xf numFmtId="0" fontId="6" fillId="0" borderId="10" xfId="33" applyFont="1" applyBorder="1" applyAlignment="1">
      <alignment horizontal="center" vertical="center"/>
      <protection/>
    </xf>
    <xf numFmtId="0" fontId="2" fillId="0" borderId="10" xfId="33" applyFont="1" applyBorder="1" applyAlignment="1">
      <alignment horizontal="center" vertical="center"/>
      <protection/>
    </xf>
    <xf numFmtId="0" fontId="2" fillId="0" borderId="10" xfId="33" applyFont="1" applyBorder="1" applyAlignment="1">
      <alignment horizontal="center"/>
      <protection/>
    </xf>
    <xf numFmtId="0" fontId="3" fillId="0" borderId="10" xfId="33" applyFont="1" applyBorder="1" applyAlignment="1">
      <alignment horizontal="center" vertical="center" wrapText="1"/>
      <protection/>
    </xf>
    <xf numFmtId="49" fontId="3" fillId="0" borderId="10" xfId="33" applyNumberFormat="1" applyFont="1" applyBorder="1" applyAlignment="1">
      <alignment horizontal="center" vertical="center" wrapText="1"/>
      <protection/>
    </xf>
    <xf numFmtId="2" fontId="3" fillId="0" borderId="10" xfId="33" applyNumberFormat="1" applyFont="1" applyBorder="1" applyAlignment="1">
      <alignment horizontal="center" vertical="center" wrapText="1"/>
      <protection/>
    </xf>
    <xf numFmtId="9" fontId="3" fillId="0" borderId="10" xfId="33" applyNumberFormat="1" applyFont="1" applyBorder="1" applyAlignment="1">
      <alignment horizontal="center" vertical="center" wrapText="1"/>
      <protection/>
    </xf>
    <xf numFmtId="164" fontId="2" fillId="0" borderId="10" xfId="33" applyNumberFormat="1" applyFont="1" applyBorder="1" applyAlignment="1">
      <alignment horizontal="center" vertical="center"/>
      <protection/>
    </xf>
    <xf numFmtId="0" fontId="2" fillId="0" borderId="10" xfId="33" applyFont="1" applyBorder="1" applyAlignment="1">
      <alignment horizontal="center" vertical="center" wrapText="1"/>
      <protection/>
    </xf>
    <xf numFmtId="0" fontId="2" fillId="0" borderId="10" xfId="33" applyFont="1" applyBorder="1">
      <alignment/>
      <protection/>
    </xf>
    <xf numFmtId="0" fontId="3" fillId="0" borderId="10" xfId="33" applyFont="1" applyBorder="1" applyAlignment="1">
      <alignment horizontal="center" wrapText="1"/>
      <protection/>
    </xf>
    <xf numFmtId="0" fontId="3" fillId="0" borderId="10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center" wrapText="1"/>
    </xf>
    <xf numFmtId="165" fontId="3" fillId="0" borderId="10" xfId="0" applyNumberFormat="1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/>
    </xf>
    <xf numFmtId="9" fontId="3" fillId="0" borderId="10" xfId="33" applyNumberFormat="1" applyFont="1" applyFill="1" applyBorder="1" applyAlignment="1">
      <alignment horizontal="center" wrapText="1"/>
      <protection/>
    </xf>
    <xf numFmtId="164" fontId="3" fillId="0" borderId="10" xfId="0" applyNumberFormat="1" applyFont="1" applyFill="1" applyBorder="1" applyAlignment="1">
      <alignment horizontal="center" wrapText="1"/>
    </xf>
    <xf numFmtId="0" fontId="2" fillId="0" borderId="10" xfId="33" applyFont="1" applyFill="1" applyBorder="1" applyAlignment="1">
      <alignment horizontal="center" wrapText="1"/>
      <protection/>
    </xf>
    <xf numFmtId="0" fontId="7" fillId="0" borderId="10" xfId="33" applyFont="1" applyBorder="1" applyAlignment="1">
      <alignment horizontal="center" wrapText="1"/>
      <protection/>
    </xf>
    <xf numFmtId="0" fontId="2" fillId="0" borderId="0" xfId="33" applyFont="1" applyAlignment="1">
      <alignment horizontal="center"/>
      <protection/>
    </xf>
    <xf numFmtId="0" fontId="3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center" wrapText="1"/>
    </xf>
    <xf numFmtId="165" fontId="3" fillId="0" borderId="10" xfId="0" applyNumberFormat="1" applyFont="1" applyBorder="1" applyAlignment="1">
      <alignment horizontal="center"/>
    </xf>
    <xf numFmtId="9" fontId="3" fillId="0" borderId="10" xfId="33" applyNumberFormat="1" applyFont="1" applyBorder="1" applyAlignment="1">
      <alignment horizontal="center" wrapText="1"/>
      <protection/>
    </xf>
    <xf numFmtId="164" fontId="3" fillId="0" borderId="10" xfId="0" applyNumberFormat="1" applyFont="1" applyBorder="1" applyAlignment="1">
      <alignment horizontal="center" wrapText="1"/>
    </xf>
    <xf numFmtId="2" fontId="3" fillId="0" borderId="10" xfId="0" applyNumberFormat="1" applyFont="1" applyBorder="1" applyAlignment="1">
      <alignment horizontal="center"/>
    </xf>
    <xf numFmtId="0" fontId="3" fillId="0" borderId="10" xfId="33" applyFont="1" applyFill="1" applyBorder="1" applyAlignment="1">
      <alignment horizontal="center" wrapText="1"/>
      <protection/>
    </xf>
    <xf numFmtId="0" fontId="2" fillId="0" borderId="10" xfId="33" applyFont="1" applyFill="1" applyBorder="1" applyAlignment="1">
      <alignment horizontal="center"/>
      <protection/>
    </xf>
    <xf numFmtId="0" fontId="2" fillId="0" borderId="0" xfId="33" applyFont="1" applyFill="1" applyAlignment="1">
      <alignment horizontal="center"/>
      <protection/>
    </xf>
    <xf numFmtId="14" fontId="3" fillId="0" borderId="10" xfId="0" applyNumberFormat="1" applyFont="1" applyFill="1" applyBorder="1" applyAlignment="1">
      <alignment horizontal="center" wrapText="1"/>
    </xf>
    <xf numFmtId="0" fontId="8" fillId="0" borderId="10" xfId="33" applyFont="1" applyBorder="1" applyAlignment="1">
      <alignment horizontal="center" wrapText="1"/>
      <protection/>
    </xf>
    <xf numFmtId="4" fontId="8" fillId="0" borderId="10" xfId="33" applyNumberFormat="1" applyFont="1" applyBorder="1" applyAlignment="1">
      <alignment horizontal="center" wrapText="1"/>
      <protection/>
    </xf>
    <xf numFmtId="9" fontId="8" fillId="0" borderId="10" xfId="33" applyNumberFormat="1" applyFont="1" applyBorder="1" applyAlignment="1">
      <alignment horizontal="center" wrapText="1"/>
      <protection/>
    </xf>
    <xf numFmtId="164" fontId="9" fillId="0" borderId="10" xfId="33" applyNumberFormat="1" applyFont="1" applyBorder="1" applyAlignment="1">
      <alignment horizontal="center"/>
      <protection/>
    </xf>
    <xf numFmtId="0" fontId="9" fillId="0" borderId="10" xfId="33" applyFont="1" applyBorder="1" applyAlignment="1">
      <alignment horizontal="center" wrapText="1"/>
      <protection/>
    </xf>
    <xf numFmtId="0" fontId="9" fillId="0" borderId="10" xfId="33" applyFont="1" applyBorder="1" applyAlignment="1">
      <alignment horizontal="center"/>
      <protection/>
    </xf>
    <xf numFmtId="0" fontId="9" fillId="0" borderId="0" xfId="33" applyFont="1" applyAlignment="1">
      <alignment horizontal="center"/>
      <protection/>
    </xf>
    <xf numFmtId="0" fontId="1" fillId="0" borderId="0" xfId="33">
      <alignment/>
      <protection/>
    </xf>
    <xf numFmtId="0" fontId="3" fillId="0" borderId="0" xfId="33" applyFont="1" applyBorder="1" applyAlignment="1">
      <alignment horizontal="right" vertical="top" wrapText="1"/>
      <protection/>
    </xf>
    <xf numFmtId="0" fontId="4" fillId="0" borderId="0" xfId="33" applyFont="1" applyBorder="1" applyAlignment="1">
      <alignment horizontal="center" vertical="center" wrapText="1"/>
      <protection/>
    </xf>
    <xf numFmtId="0" fontId="5" fillId="0" borderId="11" xfId="33" applyFont="1" applyBorder="1" applyAlignment="1">
      <alignment horizontal="center" vertical="center"/>
      <protection/>
    </xf>
    <xf numFmtId="0" fontId="6" fillId="0" borderId="10" xfId="33" applyFont="1" applyBorder="1" applyAlignment="1">
      <alignment horizontal="center" wrapText="1"/>
      <protection/>
    </xf>
    <xf numFmtId="0" fontId="2" fillId="0" borderId="10" xfId="33" applyFont="1" applyBorder="1" applyAlignment="1">
      <alignment horizontal="center"/>
      <protection/>
    </xf>
    <xf numFmtId="0" fontId="2" fillId="0" borderId="10" xfId="33" applyFont="1" applyFill="1" applyBorder="1" applyAlignment="1">
      <alignment horizontal="center"/>
      <protection/>
    </xf>
    <xf numFmtId="0" fontId="8" fillId="0" borderId="10" xfId="33" applyFont="1" applyBorder="1" applyAlignment="1">
      <alignment horizontal="center" wrapText="1"/>
      <protection/>
    </xf>
    <xf numFmtId="0" fontId="9" fillId="0" borderId="10" xfId="33" applyFont="1" applyBorder="1" applyAlignment="1">
      <alignment horizont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36"/>
  <sheetViews>
    <sheetView tabSelected="1" view="pageBreakPreview" zoomScaleNormal="96" zoomScaleSheetLayoutView="100" zoomScalePageLayoutView="0" workbookViewId="0" topLeftCell="A1">
      <selection activeCell="A3" sqref="A3:P3"/>
    </sheetView>
  </sheetViews>
  <sheetFormatPr defaultColWidth="8.7109375" defaultRowHeight="12.75"/>
  <cols>
    <col min="1" max="1" width="5.140625" style="1" customWidth="1"/>
    <col min="2" max="2" width="21.421875" style="1" customWidth="1"/>
    <col min="3" max="3" width="12.421875" style="1" customWidth="1"/>
    <col min="4" max="4" width="12.00390625" style="1" customWidth="1"/>
    <col min="5" max="5" width="10.57421875" style="1" customWidth="1"/>
    <col min="6" max="6" width="10.7109375" style="1" customWidth="1"/>
    <col min="7" max="7" width="8.57421875" style="1" customWidth="1"/>
    <col min="8" max="8" width="10.421875" style="1" customWidth="1"/>
    <col min="9" max="9" width="15.00390625" style="1" customWidth="1"/>
    <col min="10" max="10" width="22.57421875" style="1" customWidth="1"/>
    <col min="11" max="14" width="0" style="1" hidden="1" customWidth="1"/>
    <col min="15" max="15" width="7.140625" style="1" customWidth="1"/>
    <col min="16" max="16" width="5.421875" style="1" customWidth="1"/>
    <col min="17" max="16384" width="8.7109375" style="1" customWidth="1"/>
  </cols>
  <sheetData>
    <row r="1" spans="1:16" ht="18" customHeight="1">
      <c r="A1" s="2"/>
      <c r="B1" s="2"/>
      <c r="C1" s="2"/>
      <c r="D1" s="2"/>
      <c r="E1" s="2"/>
      <c r="F1" s="2"/>
      <c r="G1" s="2"/>
      <c r="H1" s="2"/>
      <c r="I1" s="42" t="s">
        <v>0</v>
      </c>
      <c r="J1" s="42"/>
      <c r="K1" s="42"/>
      <c r="L1" s="42"/>
      <c r="M1" s="42"/>
      <c r="N1" s="42"/>
      <c r="O1" s="42"/>
      <c r="P1" s="42"/>
    </row>
    <row r="2" spans="1:16" ht="31.5" customHeight="1">
      <c r="A2" s="43" t="s">
        <v>1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</row>
    <row r="3" spans="1:16" ht="22.5" customHeight="1">
      <c r="A3" s="44" t="s">
        <v>230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</row>
    <row r="4" spans="1:16" ht="67.5" customHeight="1">
      <c r="A4" s="3" t="s">
        <v>2</v>
      </c>
      <c r="B4" s="3" t="s">
        <v>3</v>
      </c>
      <c r="C4" s="3" t="s">
        <v>4</v>
      </c>
      <c r="D4" s="3" t="s">
        <v>5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11</v>
      </c>
      <c r="K4" s="4"/>
      <c r="L4" s="4"/>
      <c r="M4" s="4"/>
      <c r="N4" s="4"/>
      <c r="O4" s="45" t="s">
        <v>12</v>
      </c>
      <c r="P4" s="45"/>
    </row>
    <row r="5" spans="1:16" ht="11.25">
      <c r="A5" s="5">
        <v>1</v>
      </c>
      <c r="B5" s="5">
        <v>2</v>
      </c>
      <c r="C5" s="5">
        <v>3</v>
      </c>
      <c r="D5" s="5">
        <v>4</v>
      </c>
      <c r="E5" s="5">
        <v>5</v>
      </c>
      <c r="F5" s="5">
        <v>6</v>
      </c>
      <c r="G5" s="5">
        <v>7</v>
      </c>
      <c r="H5" s="5">
        <v>8</v>
      </c>
      <c r="I5" s="5">
        <v>9</v>
      </c>
      <c r="J5" s="5">
        <v>10</v>
      </c>
      <c r="K5" s="5"/>
      <c r="L5" s="5"/>
      <c r="M5" s="5"/>
      <c r="N5" s="5"/>
      <c r="O5" s="46">
        <v>11</v>
      </c>
      <c r="P5" s="46"/>
    </row>
    <row r="6" spans="1:16" ht="12.75" customHeight="1" hidden="1">
      <c r="A6" s="7">
        <v>1</v>
      </c>
      <c r="B6" s="7" t="s">
        <v>13</v>
      </c>
      <c r="C6" s="8" t="s">
        <v>14</v>
      </c>
      <c r="D6" s="9">
        <v>22374</v>
      </c>
      <c r="E6" s="9">
        <v>0</v>
      </c>
      <c r="F6" s="9">
        <f>D6-E6</f>
        <v>22374</v>
      </c>
      <c r="G6" s="10">
        <f>F6/D6</f>
        <v>1</v>
      </c>
      <c r="H6" s="11" t="s">
        <v>15</v>
      </c>
      <c r="I6" s="12"/>
      <c r="J6" s="7" t="s">
        <v>16</v>
      </c>
      <c r="K6" s="5"/>
      <c r="L6" s="5"/>
      <c r="M6" s="5"/>
      <c r="N6" s="5"/>
      <c r="O6" s="13"/>
      <c r="P6" s="13"/>
    </row>
    <row r="7" spans="1:16" s="23" customFormat="1" ht="22.5">
      <c r="A7" s="14">
        <v>1</v>
      </c>
      <c r="B7" s="15" t="s">
        <v>17</v>
      </c>
      <c r="C7" s="16" t="s">
        <v>18</v>
      </c>
      <c r="D7" s="17">
        <v>9400</v>
      </c>
      <c r="E7" s="18" t="s">
        <v>19</v>
      </c>
      <c r="F7" s="17">
        <v>9400</v>
      </c>
      <c r="G7" s="19">
        <f>F7/D7</f>
        <v>1</v>
      </c>
      <c r="H7" s="20">
        <v>41099</v>
      </c>
      <c r="I7" s="21" t="s">
        <v>20</v>
      </c>
      <c r="J7" s="22" t="s">
        <v>21</v>
      </c>
      <c r="K7" s="6"/>
      <c r="L7" s="6"/>
      <c r="M7" s="6"/>
      <c r="N7" s="6"/>
      <c r="O7" s="46"/>
      <c r="P7" s="46"/>
    </row>
    <row r="8" spans="1:16" s="23" customFormat="1" ht="22.5">
      <c r="A8" s="14">
        <f aca="true" t="shared" si="0" ref="A8:A36">A7+1</f>
        <v>2</v>
      </c>
      <c r="B8" s="24" t="s">
        <v>22</v>
      </c>
      <c r="C8" s="25" t="s">
        <v>23</v>
      </c>
      <c r="D8" s="26">
        <v>9000</v>
      </c>
      <c r="E8" s="18" t="s">
        <v>19</v>
      </c>
      <c r="F8" s="26">
        <v>9000</v>
      </c>
      <c r="G8" s="27">
        <v>1</v>
      </c>
      <c r="H8" s="28">
        <v>39755</v>
      </c>
      <c r="I8" s="21" t="s">
        <v>20</v>
      </c>
      <c r="J8" s="22" t="s">
        <v>21</v>
      </c>
      <c r="K8" s="6"/>
      <c r="L8" s="6"/>
      <c r="M8" s="6"/>
      <c r="N8" s="6"/>
      <c r="O8" s="46"/>
      <c r="P8" s="46"/>
    </row>
    <row r="9" spans="1:16" s="23" customFormat="1" ht="22.5">
      <c r="A9" s="14">
        <f t="shared" si="0"/>
        <v>3</v>
      </c>
      <c r="B9" s="24" t="s">
        <v>24</v>
      </c>
      <c r="C9" s="25">
        <v>69</v>
      </c>
      <c r="D9" s="26">
        <v>8836</v>
      </c>
      <c r="E9" s="29" t="s">
        <v>19</v>
      </c>
      <c r="F9" s="26">
        <v>8836</v>
      </c>
      <c r="G9" s="27">
        <f>F9/D9</f>
        <v>1</v>
      </c>
      <c r="H9" s="28">
        <v>39436</v>
      </c>
      <c r="I9" s="21" t="s">
        <v>20</v>
      </c>
      <c r="J9" s="22" t="s">
        <v>21</v>
      </c>
      <c r="K9" s="6"/>
      <c r="L9" s="6"/>
      <c r="M9" s="6"/>
      <c r="N9" s="6"/>
      <c r="O9" s="46"/>
      <c r="P9" s="46"/>
    </row>
    <row r="10" spans="1:16" s="23" customFormat="1" ht="22.5">
      <c r="A10" s="14">
        <f t="shared" si="0"/>
        <v>4</v>
      </c>
      <c r="B10" s="24" t="s">
        <v>24</v>
      </c>
      <c r="C10" s="25" t="s">
        <v>25</v>
      </c>
      <c r="D10" s="17">
        <v>8836</v>
      </c>
      <c r="E10" s="18" t="s">
        <v>19</v>
      </c>
      <c r="F10" s="17">
        <v>8836</v>
      </c>
      <c r="G10" s="19">
        <f>F10/D10</f>
        <v>1</v>
      </c>
      <c r="H10" s="20">
        <v>39436</v>
      </c>
      <c r="I10" s="21" t="s">
        <v>20</v>
      </c>
      <c r="J10" s="22" t="s">
        <v>21</v>
      </c>
      <c r="K10" s="6"/>
      <c r="L10" s="6"/>
      <c r="M10" s="6"/>
      <c r="N10" s="6"/>
      <c r="O10" s="46"/>
      <c r="P10" s="46"/>
    </row>
    <row r="11" spans="1:16" s="23" customFormat="1" ht="22.5">
      <c r="A11" s="14">
        <f t="shared" si="0"/>
        <v>5</v>
      </c>
      <c r="B11" s="24" t="s">
        <v>26</v>
      </c>
      <c r="C11" s="25" t="s">
        <v>27</v>
      </c>
      <c r="D11" s="26">
        <v>11700</v>
      </c>
      <c r="E11" s="18" t="s">
        <v>19</v>
      </c>
      <c r="F11" s="26">
        <v>11700</v>
      </c>
      <c r="G11" s="27">
        <v>1</v>
      </c>
      <c r="H11" s="28">
        <v>39744</v>
      </c>
      <c r="I11" s="21" t="s">
        <v>20</v>
      </c>
      <c r="J11" s="22" t="s">
        <v>21</v>
      </c>
      <c r="K11" s="6"/>
      <c r="L11" s="6"/>
      <c r="M11" s="6"/>
      <c r="N11" s="6"/>
      <c r="O11" s="46"/>
      <c r="P11" s="46"/>
    </row>
    <row r="12" spans="1:16" s="23" customFormat="1" ht="22.5">
      <c r="A12" s="14">
        <f t="shared" si="0"/>
        <v>6</v>
      </c>
      <c r="B12" s="24" t="s">
        <v>26</v>
      </c>
      <c r="C12" s="25" t="s">
        <v>28</v>
      </c>
      <c r="D12" s="26">
        <v>11700</v>
      </c>
      <c r="E12" s="18" t="s">
        <v>19</v>
      </c>
      <c r="F12" s="26">
        <v>11700</v>
      </c>
      <c r="G12" s="27">
        <v>1</v>
      </c>
      <c r="H12" s="28">
        <v>39744</v>
      </c>
      <c r="I12" s="21" t="s">
        <v>20</v>
      </c>
      <c r="J12" s="22" t="s">
        <v>21</v>
      </c>
      <c r="K12" s="6"/>
      <c r="L12" s="6"/>
      <c r="M12" s="6"/>
      <c r="N12" s="6"/>
      <c r="O12" s="46"/>
      <c r="P12" s="46"/>
    </row>
    <row r="13" spans="1:16" s="23" customFormat="1" ht="22.5">
      <c r="A13" s="14">
        <f t="shared" si="0"/>
        <v>7</v>
      </c>
      <c r="B13" s="24" t="s">
        <v>26</v>
      </c>
      <c r="C13" s="25" t="s">
        <v>29</v>
      </c>
      <c r="D13" s="26">
        <v>11700</v>
      </c>
      <c r="E13" s="18" t="s">
        <v>19</v>
      </c>
      <c r="F13" s="26">
        <v>11700</v>
      </c>
      <c r="G13" s="27">
        <v>1</v>
      </c>
      <c r="H13" s="28">
        <v>39744</v>
      </c>
      <c r="I13" s="21" t="s">
        <v>20</v>
      </c>
      <c r="J13" s="22" t="s">
        <v>21</v>
      </c>
      <c r="K13" s="6"/>
      <c r="L13" s="6"/>
      <c r="M13" s="6"/>
      <c r="N13" s="6"/>
      <c r="O13" s="46"/>
      <c r="P13" s="46"/>
    </row>
    <row r="14" spans="1:16" s="23" customFormat="1" ht="22.5">
      <c r="A14" s="14">
        <f t="shared" si="0"/>
        <v>8</v>
      </c>
      <c r="B14" s="24" t="s">
        <v>26</v>
      </c>
      <c r="C14" s="25" t="s">
        <v>30</v>
      </c>
      <c r="D14" s="26">
        <v>11700</v>
      </c>
      <c r="E14" s="18" t="s">
        <v>19</v>
      </c>
      <c r="F14" s="26">
        <v>11700</v>
      </c>
      <c r="G14" s="27">
        <v>1</v>
      </c>
      <c r="H14" s="28">
        <v>39744</v>
      </c>
      <c r="I14" s="21" t="s">
        <v>20</v>
      </c>
      <c r="J14" s="22" t="s">
        <v>21</v>
      </c>
      <c r="K14" s="6"/>
      <c r="L14" s="6"/>
      <c r="M14" s="6"/>
      <c r="N14" s="6"/>
      <c r="O14" s="46"/>
      <c r="P14" s="46"/>
    </row>
    <row r="15" spans="1:16" s="23" customFormat="1" ht="22.5">
      <c r="A15" s="14">
        <f t="shared" si="0"/>
        <v>9</v>
      </c>
      <c r="B15" s="24" t="s">
        <v>31</v>
      </c>
      <c r="C15" s="25" t="s">
        <v>32</v>
      </c>
      <c r="D15" s="26">
        <v>7300</v>
      </c>
      <c r="E15" s="18" t="s">
        <v>19</v>
      </c>
      <c r="F15" s="26">
        <v>7300</v>
      </c>
      <c r="G15" s="27">
        <v>1</v>
      </c>
      <c r="H15" s="28">
        <v>39744</v>
      </c>
      <c r="I15" s="21" t="s">
        <v>20</v>
      </c>
      <c r="J15" s="22" t="s">
        <v>21</v>
      </c>
      <c r="K15" s="6"/>
      <c r="L15" s="6"/>
      <c r="M15" s="6"/>
      <c r="N15" s="6"/>
      <c r="O15" s="46"/>
      <c r="P15" s="46"/>
    </row>
    <row r="16" spans="1:16" s="23" customFormat="1" ht="22.5">
      <c r="A16" s="14">
        <f t="shared" si="0"/>
        <v>10</v>
      </c>
      <c r="B16" s="24" t="s">
        <v>31</v>
      </c>
      <c r="C16" s="25" t="s">
        <v>33</v>
      </c>
      <c r="D16" s="26">
        <v>7300</v>
      </c>
      <c r="E16" s="29" t="s">
        <v>19</v>
      </c>
      <c r="F16" s="26">
        <v>7300</v>
      </c>
      <c r="G16" s="27">
        <v>1</v>
      </c>
      <c r="H16" s="28">
        <v>39744</v>
      </c>
      <c r="I16" s="21" t="s">
        <v>20</v>
      </c>
      <c r="J16" s="22" t="s">
        <v>21</v>
      </c>
      <c r="K16" s="6"/>
      <c r="L16" s="6"/>
      <c r="M16" s="6"/>
      <c r="N16" s="6"/>
      <c r="O16" s="46"/>
      <c r="P16" s="46"/>
    </row>
    <row r="17" spans="1:16" s="23" customFormat="1" ht="22.5">
      <c r="A17" s="14">
        <f t="shared" si="0"/>
        <v>11</v>
      </c>
      <c r="B17" s="24" t="s">
        <v>31</v>
      </c>
      <c r="C17" s="25" t="s">
        <v>34</v>
      </c>
      <c r="D17" s="26">
        <v>7300</v>
      </c>
      <c r="E17" s="18" t="s">
        <v>19</v>
      </c>
      <c r="F17" s="26">
        <v>7300</v>
      </c>
      <c r="G17" s="27">
        <v>1</v>
      </c>
      <c r="H17" s="28">
        <v>39744</v>
      </c>
      <c r="I17" s="21" t="s">
        <v>20</v>
      </c>
      <c r="J17" s="22" t="s">
        <v>21</v>
      </c>
      <c r="K17" s="6"/>
      <c r="L17" s="6"/>
      <c r="M17" s="6"/>
      <c r="N17" s="6"/>
      <c r="O17" s="46"/>
      <c r="P17" s="46"/>
    </row>
    <row r="18" spans="1:16" s="23" customFormat="1" ht="22.5">
      <c r="A18" s="14">
        <f t="shared" si="0"/>
        <v>12</v>
      </c>
      <c r="B18" s="24" t="s">
        <v>31</v>
      </c>
      <c r="C18" s="25" t="s">
        <v>35</v>
      </c>
      <c r="D18" s="26">
        <v>7300</v>
      </c>
      <c r="E18" s="18" t="s">
        <v>19</v>
      </c>
      <c r="F18" s="26">
        <v>7300</v>
      </c>
      <c r="G18" s="27">
        <v>1</v>
      </c>
      <c r="H18" s="28">
        <v>39744</v>
      </c>
      <c r="I18" s="21" t="s">
        <v>20</v>
      </c>
      <c r="J18" s="22" t="s">
        <v>21</v>
      </c>
      <c r="K18" s="6"/>
      <c r="L18" s="6"/>
      <c r="M18" s="6"/>
      <c r="N18" s="6"/>
      <c r="O18" s="46"/>
      <c r="P18" s="46"/>
    </row>
    <row r="19" spans="1:16" s="23" customFormat="1" ht="22.5">
      <c r="A19" s="14">
        <f t="shared" si="0"/>
        <v>13</v>
      </c>
      <c r="B19" s="24" t="s">
        <v>36</v>
      </c>
      <c r="C19" s="25" t="s">
        <v>37</v>
      </c>
      <c r="D19" s="26">
        <v>25000</v>
      </c>
      <c r="E19" s="18" t="s">
        <v>19</v>
      </c>
      <c r="F19" s="26">
        <v>25000</v>
      </c>
      <c r="G19" s="27">
        <v>1</v>
      </c>
      <c r="H19" s="28">
        <v>41530</v>
      </c>
      <c r="I19" s="21" t="s">
        <v>20</v>
      </c>
      <c r="J19" s="22" t="s">
        <v>21</v>
      </c>
      <c r="K19" s="6"/>
      <c r="L19" s="6"/>
      <c r="M19" s="6"/>
      <c r="N19" s="6"/>
      <c r="O19" s="46"/>
      <c r="P19" s="46"/>
    </row>
    <row r="20" spans="1:16" s="23" customFormat="1" ht="22.5">
      <c r="A20" s="14">
        <f t="shared" si="0"/>
        <v>14</v>
      </c>
      <c r="B20" s="24" t="s">
        <v>38</v>
      </c>
      <c r="C20" s="25" t="s">
        <v>39</v>
      </c>
      <c r="D20" s="26">
        <v>96700</v>
      </c>
      <c r="E20" s="29">
        <v>24175.03</v>
      </c>
      <c r="F20" s="26">
        <v>72524.97</v>
      </c>
      <c r="G20" s="27">
        <f>F20/D20*1</f>
        <v>0.749999689762151</v>
      </c>
      <c r="H20" s="28">
        <v>41169</v>
      </c>
      <c r="I20" s="21" t="s">
        <v>20</v>
      </c>
      <c r="J20" s="22" t="s">
        <v>21</v>
      </c>
      <c r="K20" s="6"/>
      <c r="L20" s="6"/>
      <c r="M20" s="6"/>
      <c r="N20" s="6"/>
      <c r="O20" s="46"/>
      <c r="P20" s="46"/>
    </row>
    <row r="21" spans="1:16" s="23" customFormat="1" ht="22.5">
      <c r="A21" s="14">
        <f t="shared" si="0"/>
        <v>15</v>
      </c>
      <c r="B21" s="24" t="s">
        <v>40</v>
      </c>
      <c r="C21" s="25" t="s">
        <v>41</v>
      </c>
      <c r="D21" s="26">
        <v>10620</v>
      </c>
      <c r="E21" s="18" t="s">
        <v>19</v>
      </c>
      <c r="F21" s="26">
        <v>10620</v>
      </c>
      <c r="G21" s="27">
        <v>1</v>
      </c>
      <c r="H21" s="28">
        <v>39706</v>
      </c>
      <c r="I21" s="21" t="s">
        <v>20</v>
      </c>
      <c r="J21" s="22" t="s">
        <v>21</v>
      </c>
      <c r="K21" s="6"/>
      <c r="L21" s="6"/>
      <c r="M21" s="6"/>
      <c r="N21" s="6"/>
      <c r="O21" s="46"/>
      <c r="P21" s="46"/>
    </row>
    <row r="22" spans="1:16" s="32" customFormat="1" ht="22.5">
      <c r="A22" s="30">
        <f t="shared" si="0"/>
        <v>16</v>
      </c>
      <c r="B22" s="24" t="s">
        <v>40</v>
      </c>
      <c r="C22" s="25" t="s">
        <v>42</v>
      </c>
      <c r="D22" s="26">
        <v>7402.4</v>
      </c>
      <c r="E22" s="18" t="s">
        <v>19</v>
      </c>
      <c r="F22" s="26">
        <v>7402.4</v>
      </c>
      <c r="G22" s="27">
        <v>1</v>
      </c>
      <c r="H22" s="28">
        <v>39198</v>
      </c>
      <c r="I22" s="21" t="s">
        <v>20</v>
      </c>
      <c r="J22" s="22" t="s">
        <v>21</v>
      </c>
      <c r="K22" s="31"/>
      <c r="L22" s="31"/>
      <c r="M22" s="31"/>
      <c r="N22" s="31"/>
      <c r="O22" s="47"/>
      <c r="P22" s="47"/>
    </row>
    <row r="23" spans="1:16" s="23" customFormat="1" ht="22.5">
      <c r="A23" s="14">
        <f t="shared" si="0"/>
        <v>17</v>
      </c>
      <c r="B23" s="15" t="s">
        <v>43</v>
      </c>
      <c r="C23" s="16" t="s">
        <v>44</v>
      </c>
      <c r="D23" s="17">
        <v>375</v>
      </c>
      <c r="E23" s="17">
        <v>375</v>
      </c>
      <c r="F23" s="17">
        <v>0</v>
      </c>
      <c r="G23" s="19">
        <f>F23/D23</f>
        <v>0</v>
      </c>
      <c r="H23" s="20">
        <v>40899</v>
      </c>
      <c r="I23" s="21" t="s">
        <v>20</v>
      </c>
      <c r="J23" s="22" t="s">
        <v>21</v>
      </c>
      <c r="K23" s="6"/>
      <c r="L23" s="6"/>
      <c r="M23" s="6"/>
      <c r="N23" s="6"/>
      <c r="O23" s="46"/>
      <c r="P23" s="46"/>
    </row>
    <row r="24" spans="1:16" s="23" customFormat="1" ht="22.5">
      <c r="A24" s="14">
        <f t="shared" si="0"/>
        <v>18</v>
      </c>
      <c r="B24" s="15" t="s">
        <v>45</v>
      </c>
      <c r="C24" s="16">
        <v>67</v>
      </c>
      <c r="D24" s="17">
        <v>10600</v>
      </c>
      <c r="E24" s="18" t="s">
        <v>19</v>
      </c>
      <c r="F24" s="17">
        <v>10600</v>
      </c>
      <c r="G24" s="19">
        <f>F24/D24</f>
        <v>1</v>
      </c>
      <c r="H24" s="20">
        <v>39435</v>
      </c>
      <c r="I24" s="21" t="s">
        <v>20</v>
      </c>
      <c r="J24" s="22" t="s">
        <v>21</v>
      </c>
      <c r="K24" s="6"/>
      <c r="L24" s="6"/>
      <c r="M24" s="6"/>
      <c r="N24" s="6"/>
      <c r="O24" s="46"/>
      <c r="P24" s="46"/>
    </row>
    <row r="25" spans="1:16" s="23" customFormat="1" ht="22.5">
      <c r="A25" s="14">
        <f t="shared" si="0"/>
        <v>19</v>
      </c>
      <c r="B25" s="24" t="s">
        <v>46</v>
      </c>
      <c r="C25" s="25" t="s">
        <v>47</v>
      </c>
      <c r="D25" s="26">
        <v>8850</v>
      </c>
      <c r="E25" s="18" t="s">
        <v>19</v>
      </c>
      <c r="F25" s="26">
        <v>8850</v>
      </c>
      <c r="G25" s="27">
        <v>1</v>
      </c>
      <c r="H25" s="28">
        <v>39394</v>
      </c>
      <c r="I25" s="21" t="s">
        <v>20</v>
      </c>
      <c r="J25" s="22" t="s">
        <v>21</v>
      </c>
      <c r="K25" s="6"/>
      <c r="L25" s="6"/>
      <c r="M25" s="6"/>
      <c r="N25" s="6"/>
      <c r="O25" s="46"/>
      <c r="P25" s="46"/>
    </row>
    <row r="26" spans="1:16" s="23" customFormat="1" ht="22.5">
      <c r="A26" s="14">
        <f t="shared" si="0"/>
        <v>20</v>
      </c>
      <c r="B26" s="24" t="s">
        <v>48</v>
      </c>
      <c r="C26" s="25" t="s">
        <v>49</v>
      </c>
      <c r="D26" s="26">
        <v>11500</v>
      </c>
      <c r="E26" s="29" t="s">
        <v>19</v>
      </c>
      <c r="F26" s="26">
        <v>11500</v>
      </c>
      <c r="G26" s="27">
        <v>1</v>
      </c>
      <c r="H26" s="28">
        <v>39755</v>
      </c>
      <c r="I26" s="21" t="s">
        <v>20</v>
      </c>
      <c r="J26" s="22" t="s">
        <v>21</v>
      </c>
      <c r="K26" s="6"/>
      <c r="L26" s="6"/>
      <c r="M26" s="6"/>
      <c r="N26" s="6"/>
      <c r="O26" s="46"/>
      <c r="P26" s="46"/>
    </row>
    <row r="27" spans="1:16" s="32" customFormat="1" ht="22.5">
      <c r="A27" s="30">
        <f t="shared" si="0"/>
        <v>21</v>
      </c>
      <c r="B27" s="24" t="s">
        <v>48</v>
      </c>
      <c r="C27" s="25" t="s">
        <v>50</v>
      </c>
      <c r="D27" s="26">
        <v>11500</v>
      </c>
      <c r="E27" s="18" t="s">
        <v>19</v>
      </c>
      <c r="F27" s="26">
        <v>11500</v>
      </c>
      <c r="G27" s="27">
        <v>1</v>
      </c>
      <c r="H27" s="28">
        <v>39755</v>
      </c>
      <c r="I27" s="21" t="s">
        <v>20</v>
      </c>
      <c r="J27" s="22" t="s">
        <v>21</v>
      </c>
      <c r="K27" s="31"/>
      <c r="L27" s="31"/>
      <c r="M27" s="31"/>
      <c r="N27" s="31"/>
      <c r="O27" s="47"/>
      <c r="P27" s="47"/>
    </row>
    <row r="28" spans="1:16" s="23" customFormat="1" ht="22.5">
      <c r="A28" s="14">
        <f t="shared" si="0"/>
        <v>22</v>
      </c>
      <c r="B28" s="24" t="s">
        <v>48</v>
      </c>
      <c r="C28" s="25" t="s">
        <v>51</v>
      </c>
      <c r="D28" s="26">
        <v>11500</v>
      </c>
      <c r="E28" s="18" t="s">
        <v>19</v>
      </c>
      <c r="F28" s="26">
        <v>11500</v>
      </c>
      <c r="G28" s="27">
        <v>1</v>
      </c>
      <c r="H28" s="28">
        <v>39755</v>
      </c>
      <c r="I28" s="21" t="s">
        <v>20</v>
      </c>
      <c r="J28" s="22" t="s">
        <v>21</v>
      </c>
      <c r="K28" s="6"/>
      <c r="L28" s="6"/>
      <c r="M28" s="6"/>
      <c r="N28" s="6"/>
      <c r="O28" s="46"/>
      <c r="P28" s="46"/>
    </row>
    <row r="29" spans="1:16" s="23" customFormat="1" ht="22.5">
      <c r="A29" s="14">
        <f t="shared" si="0"/>
        <v>23</v>
      </c>
      <c r="B29" s="24" t="s">
        <v>52</v>
      </c>
      <c r="C29" s="25" t="s">
        <v>53</v>
      </c>
      <c r="D29" s="26">
        <v>9500</v>
      </c>
      <c r="E29" s="18" t="s">
        <v>19</v>
      </c>
      <c r="F29" s="26">
        <v>9500</v>
      </c>
      <c r="G29" s="27">
        <v>1</v>
      </c>
      <c r="H29" s="28">
        <v>41530</v>
      </c>
      <c r="I29" s="21" t="s">
        <v>20</v>
      </c>
      <c r="J29" s="22" t="s">
        <v>21</v>
      </c>
      <c r="K29" s="6"/>
      <c r="L29" s="6"/>
      <c r="M29" s="6"/>
      <c r="N29" s="6"/>
      <c r="O29" s="46"/>
      <c r="P29" s="46"/>
    </row>
    <row r="30" spans="1:16" s="23" customFormat="1" ht="22.5">
      <c r="A30" s="14">
        <f t="shared" si="0"/>
        <v>24</v>
      </c>
      <c r="B30" s="24" t="s">
        <v>54</v>
      </c>
      <c r="C30" s="25" t="s">
        <v>55</v>
      </c>
      <c r="D30" s="26">
        <v>7000</v>
      </c>
      <c r="E30" s="18" t="s">
        <v>19</v>
      </c>
      <c r="F30" s="26">
        <v>7000</v>
      </c>
      <c r="G30" s="27">
        <v>1</v>
      </c>
      <c r="H30" s="28">
        <v>39755</v>
      </c>
      <c r="I30" s="21" t="s">
        <v>20</v>
      </c>
      <c r="J30" s="22" t="s">
        <v>21</v>
      </c>
      <c r="K30" s="6"/>
      <c r="L30" s="6"/>
      <c r="M30" s="6"/>
      <c r="N30" s="6"/>
      <c r="O30" s="46"/>
      <c r="P30" s="46"/>
    </row>
    <row r="31" spans="1:16" s="23" customFormat="1" ht="22.5">
      <c r="A31" s="14">
        <f t="shared" si="0"/>
        <v>25</v>
      </c>
      <c r="B31" s="24" t="s">
        <v>56</v>
      </c>
      <c r="C31" s="25" t="s">
        <v>57</v>
      </c>
      <c r="D31" s="26">
        <v>21160</v>
      </c>
      <c r="E31" s="29" t="s">
        <v>19</v>
      </c>
      <c r="F31" s="26">
        <v>21160</v>
      </c>
      <c r="G31" s="27">
        <v>1</v>
      </c>
      <c r="H31" s="28">
        <v>41180</v>
      </c>
      <c r="I31" s="21" t="s">
        <v>20</v>
      </c>
      <c r="J31" s="22" t="s">
        <v>21</v>
      </c>
      <c r="K31" s="6"/>
      <c r="L31" s="6"/>
      <c r="M31" s="6"/>
      <c r="N31" s="6"/>
      <c r="O31" s="46"/>
      <c r="P31" s="46"/>
    </row>
    <row r="32" spans="1:16" s="23" customFormat="1" ht="22.5">
      <c r="A32" s="14">
        <f t="shared" si="0"/>
        <v>26</v>
      </c>
      <c r="B32" s="24" t="s">
        <v>58</v>
      </c>
      <c r="C32" s="25" t="s">
        <v>59</v>
      </c>
      <c r="D32" s="26">
        <v>19500</v>
      </c>
      <c r="E32" s="18" t="s">
        <v>19</v>
      </c>
      <c r="F32" s="26">
        <v>19500</v>
      </c>
      <c r="G32" s="27">
        <v>1</v>
      </c>
      <c r="H32" s="28">
        <v>41530</v>
      </c>
      <c r="I32" s="21" t="s">
        <v>20</v>
      </c>
      <c r="J32" s="22" t="s">
        <v>21</v>
      </c>
      <c r="K32" s="6"/>
      <c r="L32" s="6"/>
      <c r="M32" s="6"/>
      <c r="N32" s="6"/>
      <c r="O32" s="46"/>
      <c r="P32" s="46"/>
    </row>
    <row r="33" spans="1:16" s="23" customFormat="1" ht="22.5">
      <c r="A33" s="14">
        <f t="shared" si="0"/>
        <v>27</v>
      </c>
      <c r="B33" s="24" t="s">
        <v>60</v>
      </c>
      <c r="C33" s="25" t="s">
        <v>61</v>
      </c>
      <c r="D33" s="26">
        <v>11500</v>
      </c>
      <c r="E33" s="18" t="s">
        <v>19</v>
      </c>
      <c r="F33" s="26">
        <v>11500</v>
      </c>
      <c r="G33" s="27">
        <v>1</v>
      </c>
      <c r="H33" s="28">
        <v>39751</v>
      </c>
      <c r="I33" s="21" t="s">
        <v>20</v>
      </c>
      <c r="J33" s="22" t="s">
        <v>21</v>
      </c>
      <c r="K33" s="6"/>
      <c r="L33" s="6"/>
      <c r="M33" s="6"/>
      <c r="N33" s="6"/>
      <c r="O33" s="46"/>
      <c r="P33" s="46"/>
    </row>
    <row r="34" spans="1:16" s="23" customFormat="1" ht="22.5">
      <c r="A34" s="14">
        <f t="shared" si="0"/>
        <v>28</v>
      </c>
      <c r="B34" s="24" t="s">
        <v>60</v>
      </c>
      <c r="C34" s="25" t="s">
        <v>62</v>
      </c>
      <c r="D34" s="26">
        <v>11500</v>
      </c>
      <c r="E34" s="18" t="s">
        <v>19</v>
      </c>
      <c r="F34" s="26">
        <v>11500</v>
      </c>
      <c r="G34" s="27">
        <v>1</v>
      </c>
      <c r="H34" s="28">
        <v>39751</v>
      </c>
      <c r="I34" s="21" t="s">
        <v>20</v>
      </c>
      <c r="J34" s="22" t="s">
        <v>21</v>
      </c>
      <c r="K34" s="6"/>
      <c r="L34" s="6"/>
      <c r="M34" s="6"/>
      <c r="N34" s="6"/>
      <c r="O34" s="46"/>
      <c r="P34" s="46"/>
    </row>
    <row r="35" spans="1:16" s="32" customFormat="1" ht="22.5">
      <c r="A35" s="30">
        <f t="shared" si="0"/>
        <v>29</v>
      </c>
      <c r="B35" s="24" t="s">
        <v>63</v>
      </c>
      <c r="C35" s="25" t="s">
        <v>64</v>
      </c>
      <c r="D35" s="26">
        <v>5500</v>
      </c>
      <c r="E35" s="29" t="s">
        <v>19</v>
      </c>
      <c r="F35" s="26">
        <v>5500</v>
      </c>
      <c r="G35" s="27">
        <f>F35/D35</f>
        <v>1</v>
      </c>
      <c r="H35" s="28">
        <v>39710</v>
      </c>
      <c r="I35" s="21" t="s">
        <v>20</v>
      </c>
      <c r="J35" s="22" t="s">
        <v>21</v>
      </c>
      <c r="K35" s="31"/>
      <c r="L35" s="31"/>
      <c r="M35" s="31"/>
      <c r="N35" s="31"/>
      <c r="O35" s="47"/>
      <c r="P35" s="47"/>
    </row>
    <row r="36" spans="1:16" s="32" customFormat="1" ht="22.5">
      <c r="A36" s="30">
        <f t="shared" si="0"/>
        <v>30</v>
      </c>
      <c r="B36" s="15" t="s">
        <v>65</v>
      </c>
      <c r="C36" s="16" t="s">
        <v>66</v>
      </c>
      <c r="D36" s="17">
        <v>8960</v>
      </c>
      <c r="E36" s="18" t="s">
        <v>19</v>
      </c>
      <c r="F36" s="17">
        <v>8960</v>
      </c>
      <c r="G36" s="19">
        <f>F36/D36</f>
        <v>1</v>
      </c>
      <c r="H36" s="20">
        <v>41648</v>
      </c>
      <c r="I36" s="21" t="s">
        <v>20</v>
      </c>
      <c r="J36" s="22" t="s">
        <v>21</v>
      </c>
      <c r="K36" s="31"/>
      <c r="L36" s="31"/>
      <c r="M36" s="31"/>
      <c r="N36" s="31"/>
      <c r="O36" s="47"/>
      <c r="P36" s="47"/>
    </row>
    <row r="37" spans="1:16" s="23" customFormat="1" ht="22.5">
      <c r="A37" s="14">
        <v>31</v>
      </c>
      <c r="B37" s="24" t="s">
        <v>67</v>
      </c>
      <c r="C37" s="25" t="s">
        <v>68</v>
      </c>
      <c r="D37" s="26">
        <v>3600</v>
      </c>
      <c r="E37" s="29"/>
      <c r="F37" s="26">
        <v>3600</v>
      </c>
      <c r="G37" s="27">
        <v>1</v>
      </c>
      <c r="H37" s="28">
        <v>39798</v>
      </c>
      <c r="I37" s="21" t="s">
        <v>20</v>
      </c>
      <c r="J37" s="22" t="s">
        <v>21</v>
      </c>
      <c r="K37" s="6"/>
      <c r="L37" s="6"/>
      <c r="M37" s="6"/>
      <c r="N37" s="6"/>
      <c r="O37" s="46"/>
      <c r="P37" s="46"/>
    </row>
    <row r="38" spans="1:16" s="23" customFormat="1" ht="22.5">
      <c r="A38" s="14">
        <f aca="true" t="shared" si="1" ref="A38:A50">A37+1</f>
        <v>32</v>
      </c>
      <c r="B38" s="24" t="s">
        <v>69</v>
      </c>
      <c r="C38" s="25" t="s">
        <v>70</v>
      </c>
      <c r="D38" s="26">
        <v>16136</v>
      </c>
      <c r="E38" s="29" t="s">
        <v>19</v>
      </c>
      <c r="F38" s="26">
        <v>16136</v>
      </c>
      <c r="G38" s="27">
        <f>F38/D38</f>
        <v>1</v>
      </c>
      <c r="H38" s="28">
        <v>39356</v>
      </c>
      <c r="I38" s="21" t="s">
        <v>20</v>
      </c>
      <c r="J38" s="22" t="s">
        <v>21</v>
      </c>
      <c r="K38" s="6"/>
      <c r="L38" s="6"/>
      <c r="M38" s="6"/>
      <c r="N38" s="6"/>
      <c r="O38" s="46"/>
      <c r="P38" s="46"/>
    </row>
    <row r="39" spans="1:16" s="32" customFormat="1" ht="22.5">
      <c r="A39" s="30">
        <f t="shared" si="1"/>
        <v>33</v>
      </c>
      <c r="B39" s="24" t="s">
        <v>69</v>
      </c>
      <c r="C39" s="25" t="s">
        <v>71</v>
      </c>
      <c r="D39" s="26">
        <v>23225.42</v>
      </c>
      <c r="E39" s="29" t="s">
        <v>19</v>
      </c>
      <c r="F39" s="26">
        <v>23225.42</v>
      </c>
      <c r="G39" s="27">
        <f>F39/D39</f>
        <v>1</v>
      </c>
      <c r="H39" s="28">
        <v>38558</v>
      </c>
      <c r="I39" s="21" t="s">
        <v>20</v>
      </c>
      <c r="J39" s="22" t="s">
        <v>21</v>
      </c>
      <c r="K39" s="31"/>
      <c r="L39" s="31"/>
      <c r="M39" s="31"/>
      <c r="N39" s="31"/>
      <c r="O39" s="47"/>
      <c r="P39" s="47"/>
    </row>
    <row r="40" spans="1:16" s="32" customFormat="1" ht="22.5">
      <c r="A40" s="30">
        <f t="shared" si="1"/>
        <v>34</v>
      </c>
      <c r="B40" s="24" t="s">
        <v>69</v>
      </c>
      <c r="C40" s="25" t="s">
        <v>72</v>
      </c>
      <c r="D40" s="26">
        <v>18596</v>
      </c>
      <c r="E40" s="29" t="s">
        <v>19</v>
      </c>
      <c r="F40" s="26">
        <v>18596</v>
      </c>
      <c r="G40" s="27">
        <f>F40/D40</f>
        <v>1</v>
      </c>
      <c r="H40" s="28">
        <v>39384</v>
      </c>
      <c r="I40" s="21" t="s">
        <v>20</v>
      </c>
      <c r="J40" s="22" t="s">
        <v>21</v>
      </c>
      <c r="K40" s="31"/>
      <c r="L40" s="31"/>
      <c r="M40" s="31"/>
      <c r="N40" s="31"/>
      <c r="O40" s="47"/>
      <c r="P40" s="47"/>
    </row>
    <row r="41" spans="1:16" s="32" customFormat="1" ht="22.5">
      <c r="A41" s="30">
        <f t="shared" si="1"/>
        <v>35</v>
      </c>
      <c r="B41" s="15" t="s">
        <v>69</v>
      </c>
      <c r="C41" s="25" t="s">
        <v>73</v>
      </c>
      <c r="D41" s="17">
        <v>20155</v>
      </c>
      <c r="E41" s="18">
        <v>11085.16</v>
      </c>
      <c r="F41" s="17">
        <v>9069.84</v>
      </c>
      <c r="G41" s="19">
        <f>F41/D41</f>
        <v>0.4500044653932027</v>
      </c>
      <c r="H41" s="20">
        <v>39813</v>
      </c>
      <c r="I41" s="21" t="s">
        <v>20</v>
      </c>
      <c r="J41" s="22" t="s">
        <v>21</v>
      </c>
      <c r="K41" s="31"/>
      <c r="L41" s="31"/>
      <c r="M41" s="31"/>
      <c r="N41" s="31"/>
      <c r="O41" s="47"/>
      <c r="P41" s="47"/>
    </row>
    <row r="42" spans="1:16" s="32" customFormat="1" ht="22.5">
      <c r="A42" s="30">
        <f t="shared" si="1"/>
        <v>36</v>
      </c>
      <c r="B42" s="24" t="s">
        <v>69</v>
      </c>
      <c r="C42" s="25" t="s">
        <v>74</v>
      </c>
      <c r="D42" s="26">
        <v>18013</v>
      </c>
      <c r="E42" s="18" t="s">
        <v>19</v>
      </c>
      <c r="F42" s="26">
        <v>18013</v>
      </c>
      <c r="G42" s="27">
        <v>1</v>
      </c>
      <c r="H42" s="28">
        <v>40583</v>
      </c>
      <c r="I42" s="21" t="s">
        <v>20</v>
      </c>
      <c r="J42" s="22" t="s">
        <v>21</v>
      </c>
      <c r="K42" s="31"/>
      <c r="L42" s="31"/>
      <c r="M42" s="31"/>
      <c r="N42" s="31"/>
      <c r="O42" s="47"/>
      <c r="P42" s="47"/>
    </row>
    <row r="43" spans="1:16" s="32" customFormat="1" ht="22.5">
      <c r="A43" s="30">
        <f t="shared" si="1"/>
        <v>37</v>
      </c>
      <c r="B43" s="24" t="s">
        <v>75</v>
      </c>
      <c r="C43" s="16" t="s">
        <v>76</v>
      </c>
      <c r="D43" s="17">
        <v>14967</v>
      </c>
      <c r="E43" s="29" t="s">
        <v>19</v>
      </c>
      <c r="F43" s="17">
        <v>14967</v>
      </c>
      <c r="G43" s="19">
        <f>F43/D43</f>
        <v>1</v>
      </c>
      <c r="H43" s="20">
        <v>41267</v>
      </c>
      <c r="I43" s="21" t="s">
        <v>20</v>
      </c>
      <c r="J43" s="22" t="s">
        <v>21</v>
      </c>
      <c r="K43" s="31"/>
      <c r="L43" s="31"/>
      <c r="M43" s="31"/>
      <c r="N43" s="31"/>
      <c r="O43" s="47"/>
      <c r="P43" s="47"/>
    </row>
    <row r="44" spans="1:16" s="32" customFormat="1" ht="22.5">
      <c r="A44" s="30">
        <f t="shared" si="1"/>
        <v>38</v>
      </c>
      <c r="B44" s="15" t="s">
        <v>77</v>
      </c>
      <c r="C44" s="16">
        <v>10074</v>
      </c>
      <c r="D44" s="17">
        <v>8964</v>
      </c>
      <c r="E44" s="18" t="s">
        <v>19</v>
      </c>
      <c r="F44" s="17">
        <v>8964</v>
      </c>
      <c r="G44" s="19">
        <f>F44/D44</f>
        <v>1</v>
      </c>
      <c r="H44" s="20">
        <v>40697</v>
      </c>
      <c r="I44" s="21" t="s">
        <v>20</v>
      </c>
      <c r="J44" s="22" t="s">
        <v>21</v>
      </c>
      <c r="K44" s="31"/>
      <c r="L44" s="31"/>
      <c r="M44" s="31"/>
      <c r="N44" s="31"/>
      <c r="O44" s="47"/>
      <c r="P44" s="47"/>
    </row>
    <row r="45" spans="1:16" s="32" customFormat="1" ht="22.5">
      <c r="A45" s="30">
        <f t="shared" si="1"/>
        <v>39</v>
      </c>
      <c r="B45" s="24" t="s">
        <v>78</v>
      </c>
      <c r="C45" s="25" t="s">
        <v>79</v>
      </c>
      <c r="D45" s="26">
        <v>15000</v>
      </c>
      <c r="E45" s="18" t="s">
        <v>19</v>
      </c>
      <c r="F45" s="26">
        <v>15000</v>
      </c>
      <c r="G45" s="27">
        <f>F45/D45</f>
        <v>1</v>
      </c>
      <c r="H45" s="28">
        <v>41900</v>
      </c>
      <c r="I45" s="21" t="s">
        <v>20</v>
      </c>
      <c r="J45" s="22" t="s">
        <v>21</v>
      </c>
      <c r="K45" s="31"/>
      <c r="L45" s="31"/>
      <c r="M45" s="31"/>
      <c r="N45" s="31"/>
      <c r="O45" s="47"/>
      <c r="P45" s="47"/>
    </row>
    <row r="46" spans="1:16" s="32" customFormat="1" ht="22.5">
      <c r="A46" s="30">
        <f t="shared" si="1"/>
        <v>40</v>
      </c>
      <c r="B46" s="24" t="s">
        <v>80</v>
      </c>
      <c r="C46" s="25" t="s">
        <v>81</v>
      </c>
      <c r="D46" s="26">
        <v>6400</v>
      </c>
      <c r="E46" s="18" t="s">
        <v>19</v>
      </c>
      <c r="F46" s="26">
        <v>6400</v>
      </c>
      <c r="G46" s="27">
        <f>F46/D46</f>
        <v>1</v>
      </c>
      <c r="H46" s="28">
        <v>41900</v>
      </c>
      <c r="I46" s="21" t="s">
        <v>20</v>
      </c>
      <c r="J46" s="22" t="s">
        <v>21</v>
      </c>
      <c r="K46" s="31"/>
      <c r="L46" s="31"/>
      <c r="M46" s="31"/>
      <c r="N46" s="31"/>
      <c r="O46" s="47"/>
      <c r="P46" s="47"/>
    </row>
    <row r="47" spans="1:16" s="32" customFormat="1" ht="22.5">
      <c r="A47" s="30">
        <f t="shared" si="1"/>
        <v>41</v>
      </c>
      <c r="B47" s="24" t="s">
        <v>80</v>
      </c>
      <c r="C47" s="25" t="s">
        <v>82</v>
      </c>
      <c r="D47" s="26">
        <v>6400</v>
      </c>
      <c r="E47" s="29" t="s">
        <v>19</v>
      </c>
      <c r="F47" s="26">
        <v>6400</v>
      </c>
      <c r="G47" s="27">
        <f>F47/D47</f>
        <v>1</v>
      </c>
      <c r="H47" s="28">
        <v>41900</v>
      </c>
      <c r="I47" s="21" t="s">
        <v>20</v>
      </c>
      <c r="J47" s="22" t="s">
        <v>21</v>
      </c>
      <c r="K47" s="31"/>
      <c r="L47" s="31"/>
      <c r="M47" s="31"/>
      <c r="N47" s="31"/>
      <c r="O47" s="47"/>
      <c r="P47" s="47"/>
    </row>
    <row r="48" spans="1:16" s="32" customFormat="1" ht="22.5">
      <c r="A48" s="30">
        <f t="shared" si="1"/>
        <v>42</v>
      </c>
      <c r="B48" s="24" t="s">
        <v>83</v>
      </c>
      <c r="C48" s="25" t="s">
        <v>84</v>
      </c>
      <c r="D48" s="26">
        <v>17000</v>
      </c>
      <c r="E48" s="18" t="s">
        <v>19</v>
      </c>
      <c r="F48" s="26">
        <v>17000</v>
      </c>
      <c r="G48" s="27">
        <v>1</v>
      </c>
      <c r="H48" s="28">
        <v>41900</v>
      </c>
      <c r="I48" s="21" t="s">
        <v>20</v>
      </c>
      <c r="J48" s="22" t="s">
        <v>21</v>
      </c>
      <c r="K48" s="31"/>
      <c r="L48" s="31"/>
      <c r="M48" s="31"/>
      <c r="N48" s="31"/>
      <c r="O48" s="47"/>
      <c r="P48" s="47"/>
    </row>
    <row r="49" spans="1:16" s="32" customFormat="1" ht="22.5">
      <c r="A49" s="30">
        <f t="shared" si="1"/>
        <v>43</v>
      </c>
      <c r="B49" s="15" t="s">
        <v>85</v>
      </c>
      <c r="C49" s="16" t="s">
        <v>86</v>
      </c>
      <c r="D49" s="17">
        <v>6800</v>
      </c>
      <c r="E49" s="29" t="s">
        <v>19</v>
      </c>
      <c r="F49" s="17">
        <v>6800</v>
      </c>
      <c r="G49" s="19">
        <f>F49/D49</f>
        <v>1</v>
      </c>
      <c r="H49" s="20">
        <v>40906</v>
      </c>
      <c r="I49" s="21" t="s">
        <v>20</v>
      </c>
      <c r="J49" s="22" t="s">
        <v>21</v>
      </c>
      <c r="K49" s="31"/>
      <c r="L49" s="31"/>
      <c r="M49" s="31"/>
      <c r="N49" s="31"/>
      <c r="O49" s="47"/>
      <c r="P49" s="47"/>
    </row>
    <row r="50" spans="1:16" s="32" customFormat="1" ht="22.5">
      <c r="A50" s="30">
        <f t="shared" si="1"/>
        <v>44</v>
      </c>
      <c r="B50" s="24" t="s">
        <v>87</v>
      </c>
      <c r="C50" s="25" t="s">
        <v>88</v>
      </c>
      <c r="D50" s="26">
        <v>9600</v>
      </c>
      <c r="E50" s="18" t="s">
        <v>19</v>
      </c>
      <c r="F50" s="26">
        <v>9600</v>
      </c>
      <c r="G50" s="27">
        <v>1</v>
      </c>
      <c r="H50" s="28">
        <v>40451</v>
      </c>
      <c r="I50" s="21" t="s">
        <v>20</v>
      </c>
      <c r="J50" s="22" t="s">
        <v>21</v>
      </c>
      <c r="K50" s="31"/>
      <c r="L50" s="31"/>
      <c r="M50" s="31"/>
      <c r="N50" s="31"/>
      <c r="O50" s="47"/>
      <c r="P50" s="47"/>
    </row>
    <row r="51" spans="1:16" s="32" customFormat="1" ht="22.5">
      <c r="A51" s="30">
        <v>45</v>
      </c>
      <c r="B51" s="15" t="s">
        <v>89</v>
      </c>
      <c r="C51" s="16" t="s">
        <v>90</v>
      </c>
      <c r="D51" s="17">
        <v>6936</v>
      </c>
      <c r="E51" s="18" t="s">
        <v>19</v>
      </c>
      <c r="F51" s="17">
        <v>6936</v>
      </c>
      <c r="G51" s="19">
        <f>F51/D51</f>
        <v>1</v>
      </c>
      <c r="H51" s="20">
        <v>39009</v>
      </c>
      <c r="I51" s="21" t="s">
        <v>20</v>
      </c>
      <c r="J51" s="22" t="s">
        <v>21</v>
      </c>
      <c r="K51" s="31"/>
      <c r="L51" s="31"/>
      <c r="M51" s="31"/>
      <c r="N51" s="31"/>
      <c r="O51" s="47"/>
      <c r="P51" s="47"/>
    </row>
    <row r="52" spans="1:16" s="32" customFormat="1" ht="22.5">
      <c r="A52" s="30">
        <v>46</v>
      </c>
      <c r="B52" s="15" t="s">
        <v>91</v>
      </c>
      <c r="C52" s="16" t="s">
        <v>92</v>
      </c>
      <c r="D52" s="17">
        <v>4970</v>
      </c>
      <c r="E52" s="18" t="s">
        <v>19</v>
      </c>
      <c r="F52" s="17">
        <v>4970</v>
      </c>
      <c r="G52" s="19">
        <f>F52/D52</f>
        <v>1</v>
      </c>
      <c r="H52" s="20">
        <v>40906</v>
      </c>
      <c r="I52" s="21" t="s">
        <v>20</v>
      </c>
      <c r="J52" s="22" t="s">
        <v>21</v>
      </c>
      <c r="K52" s="31"/>
      <c r="L52" s="31"/>
      <c r="M52" s="31"/>
      <c r="N52" s="31"/>
      <c r="O52" s="47"/>
      <c r="P52" s="47"/>
    </row>
    <row r="53" spans="1:16" s="32" customFormat="1" ht="22.5">
      <c r="A53" s="30">
        <f>A52+1</f>
        <v>47</v>
      </c>
      <c r="B53" s="24" t="s">
        <v>93</v>
      </c>
      <c r="C53" s="25" t="s">
        <v>94</v>
      </c>
      <c r="D53" s="26">
        <v>19673.05</v>
      </c>
      <c r="E53" s="18" t="s">
        <v>19</v>
      </c>
      <c r="F53" s="26">
        <v>19673.05</v>
      </c>
      <c r="G53" s="27">
        <f>F53/D53</f>
        <v>1</v>
      </c>
      <c r="H53" s="28">
        <v>38709</v>
      </c>
      <c r="I53" s="21" t="s">
        <v>20</v>
      </c>
      <c r="J53" s="22" t="s">
        <v>21</v>
      </c>
      <c r="K53" s="31"/>
      <c r="L53" s="31"/>
      <c r="M53" s="31"/>
      <c r="N53" s="31"/>
      <c r="O53" s="47"/>
      <c r="P53" s="47"/>
    </row>
    <row r="54" spans="1:16" s="32" customFormat="1" ht="22.5">
      <c r="A54" s="30">
        <f>A53+1</f>
        <v>48</v>
      </c>
      <c r="B54" s="24" t="s">
        <v>93</v>
      </c>
      <c r="C54" s="25" t="s">
        <v>95</v>
      </c>
      <c r="D54" s="26">
        <v>30576</v>
      </c>
      <c r="E54" s="29" t="s">
        <v>19</v>
      </c>
      <c r="F54" s="26">
        <v>30576</v>
      </c>
      <c r="G54" s="27">
        <f>F54/D54</f>
        <v>1</v>
      </c>
      <c r="H54" s="28">
        <v>39435</v>
      </c>
      <c r="I54" s="21" t="s">
        <v>20</v>
      </c>
      <c r="J54" s="22" t="s">
        <v>21</v>
      </c>
      <c r="K54" s="31"/>
      <c r="L54" s="31"/>
      <c r="M54" s="31"/>
      <c r="N54" s="31"/>
      <c r="O54" s="47"/>
      <c r="P54" s="47"/>
    </row>
    <row r="55" spans="1:16" s="32" customFormat="1" ht="22.5">
      <c r="A55" s="30">
        <f>A54+1</f>
        <v>49</v>
      </c>
      <c r="B55" s="24" t="s">
        <v>96</v>
      </c>
      <c r="C55" s="25" t="s">
        <v>97</v>
      </c>
      <c r="D55" s="26">
        <v>6999</v>
      </c>
      <c r="E55" s="18" t="s">
        <v>19</v>
      </c>
      <c r="F55" s="26">
        <v>6999</v>
      </c>
      <c r="G55" s="27">
        <f>F55/D55</f>
        <v>1</v>
      </c>
      <c r="H55" s="28">
        <v>40871</v>
      </c>
      <c r="I55" s="21" t="s">
        <v>20</v>
      </c>
      <c r="J55" s="22" t="s">
        <v>21</v>
      </c>
      <c r="K55" s="31"/>
      <c r="L55" s="31"/>
      <c r="M55" s="31"/>
      <c r="N55" s="31"/>
      <c r="O55" s="47"/>
      <c r="P55" s="47"/>
    </row>
    <row r="56" spans="1:16" s="32" customFormat="1" ht="22.5">
      <c r="A56" s="30">
        <f>A55+1</f>
        <v>50</v>
      </c>
      <c r="B56" s="24" t="s">
        <v>98</v>
      </c>
      <c r="C56" s="25" t="s">
        <v>99</v>
      </c>
      <c r="D56" s="26">
        <v>8740</v>
      </c>
      <c r="E56" s="18" t="s">
        <v>19</v>
      </c>
      <c r="F56" s="26">
        <v>8740</v>
      </c>
      <c r="G56" s="27">
        <v>1</v>
      </c>
      <c r="H56" s="28">
        <v>41180</v>
      </c>
      <c r="I56" s="21" t="s">
        <v>20</v>
      </c>
      <c r="J56" s="22" t="s">
        <v>21</v>
      </c>
      <c r="K56" s="31"/>
      <c r="L56" s="31"/>
      <c r="M56" s="31"/>
      <c r="N56" s="31"/>
      <c r="O56" s="47"/>
      <c r="P56" s="47"/>
    </row>
    <row r="57" spans="1:16" s="32" customFormat="1" ht="22.5">
      <c r="A57" s="30">
        <f>A56+1</f>
        <v>51</v>
      </c>
      <c r="B57" s="15" t="s">
        <v>100</v>
      </c>
      <c r="C57" s="16" t="s">
        <v>101</v>
      </c>
      <c r="D57" s="17">
        <v>6200</v>
      </c>
      <c r="E57" s="18" t="s">
        <v>19</v>
      </c>
      <c r="F57" s="17">
        <v>6200</v>
      </c>
      <c r="G57" s="19">
        <f>F57/D57</f>
        <v>1</v>
      </c>
      <c r="H57" s="20">
        <v>41192</v>
      </c>
      <c r="I57" s="21" t="s">
        <v>20</v>
      </c>
      <c r="J57" s="22" t="s">
        <v>21</v>
      </c>
      <c r="K57" s="31"/>
      <c r="L57" s="31"/>
      <c r="M57" s="31"/>
      <c r="N57" s="31"/>
      <c r="O57" s="47"/>
      <c r="P57" s="47"/>
    </row>
    <row r="58" spans="1:16" s="32" customFormat="1" ht="22.5">
      <c r="A58" s="30">
        <v>52</v>
      </c>
      <c r="B58" s="24" t="s">
        <v>102</v>
      </c>
      <c r="C58" s="25" t="s">
        <v>103</v>
      </c>
      <c r="D58" s="26">
        <v>5720</v>
      </c>
      <c r="E58" s="18" t="s">
        <v>19</v>
      </c>
      <c r="F58" s="26">
        <v>5720</v>
      </c>
      <c r="G58" s="27">
        <v>1</v>
      </c>
      <c r="H58" s="28">
        <v>38961</v>
      </c>
      <c r="I58" s="21" t="s">
        <v>20</v>
      </c>
      <c r="J58" s="22" t="s">
        <v>21</v>
      </c>
      <c r="K58" s="31"/>
      <c r="L58" s="31"/>
      <c r="M58" s="31"/>
      <c r="N58" s="31"/>
      <c r="O58" s="47"/>
      <c r="P58" s="47"/>
    </row>
    <row r="59" spans="1:16" s="32" customFormat="1" ht="22.5">
      <c r="A59" s="30">
        <v>53</v>
      </c>
      <c r="B59" s="24" t="s">
        <v>104</v>
      </c>
      <c r="C59" s="25" t="s">
        <v>105</v>
      </c>
      <c r="D59" s="26">
        <v>9998</v>
      </c>
      <c r="E59" s="29" t="s">
        <v>19</v>
      </c>
      <c r="F59" s="26">
        <v>9998</v>
      </c>
      <c r="G59" s="27">
        <f aca="true" t="shared" si="2" ref="G59:G80">F59/D59</f>
        <v>1</v>
      </c>
      <c r="H59" s="28">
        <v>41845</v>
      </c>
      <c r="I59" s="21" t="s">
        <v>20</v>
      </c>
      <c r="J59" s="22" t="s">
        <v>21</v>
      </c>
      <c r="K59" s="31"/>
      <c r="L59" s="31"/>
      <c r="M59" s="31"/>
      <c r="N59" s="31"/>
      <c r="O59" s="47"/>
      <c r="P59" s="47"/>
    </row>
    <row r="60" spans="1:16" s="32" customFormat="1" ht="22.5">
      <c r="A60" s="30">
        <f>A59+1</f>
        <v>54</v>
      </c>
      <c r="B60" s="24" t="s">
        <v>106</v>
      </c>
      <c r="C60" s="25" t="s">
        <v>107</v>
      </c>
      <c r="D60" s="26">
        <v>23930</v>
      </c>
      <c r="E60" s="29">
        <v>12816.81</v>
      </c>
      <c r="F60" s="26">
        <v>11113.19</v>
      </c>
      <c r="G60" s="27">
        <f t="shared" si="2"/>
        <v>0.4644040952778939</v>
      </c>
      <c r="H60" s="28">
        <v>39794</v>
      </c>
      <c r="I60" s="21" t="s">
        <v>20</v>
      </c>
      <c r="J60" s="22" t="s">
        <v>21</v>
      </c>
      <c r="K60" s="31"/>
      <c r="L60" s="31"/>
      <c r="M60" s="31"/>
      <c r="N60" s="31"/>
      <c r="O60" s="47"/>
      <c r="P60" s="47"/>
    </row>
    <row r="61" spans="1:16" s="32" customFormat="1" ht="22.5">
      <c r="A61" s="30">
        <f>A60+1</f>
        <v>55</v>
      </c>
      <c r="B61" s="24" t="s">
        <v>106</v>
      </c>
      <c r="C61" s="25" t="s">
        <v>108</v>
      </c>
      <c r="D61" s="26">
        <v>23930</v>
      </c>
      <c r="E61" s="29">
        <v>12816.81</v>
      </c>
      <c r="F61" s="26">
        <v>11113.19</v>
      </c>
      <c r="G61" s="27">
        <f t="shared" si="2"/>
        <v>0.4644040952778939</v>
      </c>
      <c r="H61" s="28">
        <v>39794</v>
      </c>
      <c r="I61" s="21" t="s">
        <v>20</v>
      </c>
      <c r="J61" s="22" t="s">
        <v>21</v>
      </c>
      <c r="K61" s="31"/>
      <c r="L61" s="31"/>
      <c r="M61" s="31"/>
      <c r="N61" s="31"/>
      <c r="O61" s="47"/>
      <c r="P61" s="47"/>
    </row>
    <row r="62" spans="1:16" s="32" customFormat="1" ht="22.5">
      <c r="A62" s="30">
        <f>A61+1</f>
        <v>56</v>
      </c>
      <c r="B62" s="24" t="s">
        <v>109</v>
      </c>
      <c r="C62" s="25" t="s">
        <v>110</v>
      </c>
      <c r="D62" s="26">
        <v>17000</v>
      </c>
      <c r="E62" s="29" t="s">
        <v>19</v>
      </c>
      <c r="F62" s="26">
        <v>17000</v>
      </c>
      <c r="G62" s="27">
        <f t="shared" si="2"/>
        <v>1</v>
      </c>
      <c r="H62" s="28">
        <v>39825</v>
      </c>
      <c r="I62" s="21" t="s">
        <v>20</v>
      </c>
      <c r="J62" s="22" t="s">
        <v>21</v>
      </c>
      <c r="K62" s="31"/>
      <c r="L62" s="31"/>
      <c r="M62" s="31"/>
      <c r="N62" s="31"/>
      <c r="O62" s="47"/>
      <c r="P62" s="47"/>
    </row>
    <row r="63" spans="1:16" s="32" customFormat="1" ht="22.5">
      <c r="A63" s="30">
        <f>A62+1</f>
        <v>57</v>
      </c>
      <c r="B63" s="24" t="s">
        <v>111</v>
      </c>
      <c r="C63" s="25" t="s">
        <v>112</v>
      </c>
      <c r="D63" s="17">
        <v>16644</v>
      </c>
      <c r="E63" s="18" t="s">
        <v>19</v>
      </c>
      <c r="F63" s="17">
        <v>16644</v>
      </c>
      <c r="G63" s="19">
        <f t="shared" si="2"/>
        <v>1</v>
      </c>
      <c r="H63" s="20">
        <v>39430</v>
      </c>
      <c r="I63" s="21" t="s">
        <v>20</v>
      </c>
      <c r="J63" s="22" t="s">
        <v>21</v>
      </c>
      <c r="K63" s="31"/>
      <c r="L63" s="31"/>
      <c r="M63" s="31"/>
      <c r="N63" s="31"/>
      <c r="O63" s="47"/>
      <c r="P63" s="47"/>
    </row>
    <row r="64" spans="1:16" s="32" customFormat="1" ht="22.5">
      <c r="A64" s="30">
        <f>A63+1</f>
        <v>58</v>
      </c>
      <c r="B64" s="24" t="s">
        <v>111</v>
      </c>
      <c r="C64" s="25" t="s">
        <v>113</v>
      </c>
      <c r="D64" s="26">
        <v>15800</v>
      </c>
      <c r="E64" s="29" t="s">
        <v>19</v>
      </c>
      <c r="F64" s="26">
        <v>15800</v>
      </c>
      <c r="G64" s="27">
        <f t="shared" si="2"/>
        <v>1</v>
      </c>
      <c r="H64" s="28">
        <v>39377</v>
      </c>
      <c r="I64" s="21" t="s">
        <v>20</v>
      </c>
      <c r="J64" s="22" t="s">
        <v>21</v>
      </c>
      <c r="K64" s="31"/>
      <c r="L64" s="31"/>
      <c r="M64" s="31"/>
      <c r="N64" s="31"/>
      <c r="O64" s="47"/>
      <c r="P64" s="47"/>
    </row>
    <row r="65" spans="1:16" s="32" customFormat="1" ht="22.5">
      <c r="A65" s="30">
        <v>59</v>
      </c>
      <c r="B65" s="24" t="s">
        <v>111</v>
      </c>
      <c r="C65" s="25" t="s">
        <v>114</v>
      </c>
      <c r="D65" s="26">
        <v>16644</v>
      </c>
      <c r="E65" s="29" t="s">
        <v>19</v>
      </c>
      <c r="F65" s="26">
        <v>16644</v>
      </c>
      <c r="G65" s="27">
        <f t="shared" si="2"/>
        <v>1</v>
      </c>
      <c r="H65" s="28">
        <v>39430</v>
      </c>
      <c r="I65" s="21" t="s">
        <v>20</v>
      </c>
      <c r="J65" s="22" t="s">
        <v>21</v>
      </c>
      <c r="K65" s="31"/>
      <c r="L65" s="31"/>
      <c r="M65" s="31"/>
      <c r="N65" s="31"/>
      <c r="O65" s="47"/>
      <c r="P65" s="47"/>
    </row>
    <row r="66" spans="1:16" s="32" customFormat="1" ht="22.5">
      <c r="A66" s="30">
        <f>A65+1</f>
        <v>60</v>
      </c>
      <c r="B66" s="24" t="s">
        <v>111</v>
      </c>
      <c r="C66" s="16" t="s">
        <v>115</v>
      </c>
      <c r="D66" s="17">
        <v>16644</v>
      </c>
      <c r="E66" s="18" t="s">
        <v>19</v>
      </c>
      <c r="F66" s="17">
        <v>16644</v>
      </c>
      <c r="G66" s="19">
        <f t="shared" si="2"/>
        <v>1</v>
      </c>
      <c r="H66" s="20">
        <v>39430</v>
      </c>
      <c r="I66" s="21" t="s">
        <v>20</v>
      </c>
      <c r="J66" s="22" t="s">
        <v>21</v>
      </c>
      <c r="K66" s="31"/>
      <c r="L66" s="31"/>
      <c r="M66" s="31"/>
      <c r="N66" s="31"/>
      <c r="O66" s="47"/>
      <c r="P66" s="47"/>
    </row>
    <row r="67" spans="1:16" s="32" customFormat="1" ht="22.5">
      <c r="A67" s="30">
        <f>A66+1</f>
        <v>61</v>
      </c>
      <c r="B67" s="24" t="s">
        <v>116</v>
      </c>
      <c r="C67" s="16" t="s">
        <v>117</v>
      </c>
      <c r="D67" s="17">
        <v>32000</v>
      </c>
      <c r="E67" s="18" t="s">
        <v>19</v>
      </c>
      <c r="F67" s="17">
        <v>32000</v>
      </c>
      <c r="G67" s="19">
        <f t="shared" si="2"/>
        <v>1</v>
      </c>
      <c r="H67" s="20">
        <v>41682</v>
      </c>
      <c r="I67" s="21" t="s">
        <v>20</v>
      </c>
      <c r="J67" s="22" t="s">
        <v>21</v>
      </c>
      <c r="K67" s="31"/>
      <c r="L67" s="31"/>
      <c r="M67" s="31"/>
      <c r="N67" s="31"/>
      <c r="O67" s="47"/>
      <c r="P67" s="47"/>
    </row>
    <row r="68" spans="1:16" s="32" customFormat="1" ht="22.5">
      <c r="A68" s="30">
        <f>A67+1</f>
        <v>62</v>
      </c>
      <c r="B68" s="24" t="s">
        <v>118</v>
      </c>
      <c r="C68" s="16" t="s">
        <v>119</v>
      </c>
      <c r="D68" s="17">
        <v>24700</v>
      </c>
      <c r="E68" s="18" t="s">
        <v>19</v>
      </c>
      <c r="F68" s="17">
        <v>24700</v>
      </c>
      <c r="G68" s="19">
        <f t="shared" si="2"/>
        <v>1</v>
      </c>
      <c r="H68" s="20">
        <v>41682</v>
      </c>
      <c r="I68" s="21" t="s">
        <v>20</v>
      </c>
      <c r="J68" s="22" t="s">
        <v>21</v>
      </c>
      <c r="K68" s="31"/>
      <c r="L68" s="31"/>
      <c r="M68" s="31"/>
      <c r="N68" s="31"/>
      <c r="O68" s="47"/>
      <c r="P68" s="47"/>
    </row>
    <row r="69" spans="1:16" s="32" customFormat="1" ht="22.5">
      <c r="A69" s="30">
        <f>A68+1</f>
        <v>63</v>
      </c>
      <c r="B69" s="24" t="s">
        <v>120</v>
      </c>
      <c r="C69" s="25">
        <v>63</v>
      </c>
      <c r="D69" s="26">
        <v>18000</v>
      </c>
      <c r="E69" s="29" t="s">
        <v>19</v>
      </c>
      <c r="F69" s="26">
        <v>18000</v>
      </c>
      <c r="G69" s="27">
        <f t="shared" si="2"/>
        <v>1</v>
      </c>
      <c r="H69" s="28">
        <v>40450</v>
      </c>
      <c r="I69" s="21" t="s">
        <v>20</v>
      </c>
      <c r="J69" s="22" t="s">
        <v>21</v>
      </c>
      <c r="K69" s="31"/>
      <c r="L69" s="31"/>
      <c r="M69" s="31"/>
      <c r="N69" s="31"/>
      <c r="O69" s="47"/>
      <c r="P69" s="47"/>
    </row>
    <row r="70" spans="1:16" s="32" customFormat="1" ht="22.5">
      <c r="A70" s="30">
        <v>64</v>
      </c>
      <c r="B70" s="24" t="s">
        <v>120</v>
      </c>
      <c r="C70" s="16" t="s">
        <v>121</v>
      </c>
      <c r="D70" s="17">
        <v>32000</v>
      </c>
      <c r="E70" s="18" t="s">
        <v>19</v>
      </c>
      <c r="F70" s="17">
        <v>32000</v>
      </c>
      <c r="G70" s="19">
        <f t="shared" si="2"/>
        <v>1</v>
      </c>
      <c r="H70" s="20">
        <v>41682</v>
      </c>
      <c r="I70" s="21" t="s">
        <v>20</v>
      </c>
      <c r="J70" s="22" t="s">
        <v>21</v>
      </c>
      <c r="K70" s="31"/>
      <c r="L70" s="31"/>
      <c r="M70" s="31"/>
      <c r="N70" s="31"/>
      <c r="O70" s="47"/>
      <c r="P70" s="47"/>
    </row>
    <row r="71" spans="1:16" s="32" customFormat="1" ht="22.5">
      <c r="A71" s="30">
        <v>65</v>
      </c>
      <c r="B71" s="24" t="s">
        <v>122</v>
      </c>
      <c r="C71" s="16" t="s">
        <v>123</v>
      </c>
      <c r="D71" s="17">
        <v>26194.88</v>
      </c>
      <c r="E71" s="18" t="s">
        <v>19</v>
      </c>
      <c r="F71" s="17">
        <v>26194.88</v>
      </c>
      <c r="G71" s="19">
        <f t="shared" si="2"/>
        <v>1</v>
      </c>
      <c r="H71" s="33">
        <v>40952</v>
      </c>
      <c r="I71" s="21" t="s">
        <v>20</v>
      </c>
      <c r="J71" s="22" t="s">
        <v>21</v>
      </c>
      <c r="K71" s="31"/>
      <c r="L71" s="31"/>
      <c r="M71" s="31"/>
      <c r="N71" s="31"/>
      <c r="O71" s="47"/>
      <c r="P71" s="47"/>
    </row>
    <row r="72" spans="1:16" s="32" customFormat="1" ht="22.5">
      <c r="A72" s="30">
        <v>66</v>
      </c>
      <c r="B72" s="24" t="s">
        <v>122</v>
      </c>
      <c r="C72" s="16" t="s">
        <v>124</v>
      </c>
      <c r="D72" s="17">
        <v>25042</v>
      </c>
      <c r="E72" s="18" t="s">
        <v>19</v>
      </c>
      <c r="F72" s="17">
        <v>25042</v>
      </c>
      <c r="G72" s="19">
        <f t="shared" si="2"/>
        <v>1</v>
      </c>
      <c r="H72" s="20">
        <v>40770</v>
      </c>
      <c r="I72" s="21" t="s">
        <v>20</v>
      </c>
      <c r="J72" s="22" t="s">
        <v>21</v>
      </c>
      <c r="K72" s="31"/>
      <c r="L72" s="31"/>
      <c r="M72" s="31"/>
      <c r="N72" s="31"/>
      <c r="O72" s="47"/>
      <c r="P72" s="47"/>
    </row>
    <row r="73" spans="1:16" s="32" customFormat="1" ht="22.5">
      <c r="A73" s="30">
        <v>67</v>
      </c>
      <c r="B73" s="24" t="s">
        <v>125</v>
      </c>
      <c r="C73" s="16" t="s">
        <v>126</v>
      </c>
      <c r="D73" s="17">
        <v>27193.06</v>
      </c>
      <c r="E73" s="18" t="s">
        <v>19</v>
      </c>
      <c r="F73" s="17">
        <v>27193.06</v>
      </c>
      <c r="G73" s="19">
        <f t="shared" si="2"/>
        <v>1</v>
      </c>
      <c r="H73" s="20">
        <v>41618</v>
      </c>
      <c r="I73" s="21" t="s">
        <v>20</v>
      </c>
      <c r="J73" s="22" t="s">
        <v>21</v>
      </c>
      <c r="K73" s="31"/>
      <c r="L73" s="31"/>
      <c r="M73" s="31"/>
      <c r="N73" s="31"/>
      <c r="O73" s="47"/>
      <c r="P73" s="47"/>
    </row>
    <row r="74" spans="1:16" s="32" customFormat="1" ht="22.5">
      <c r="A74" s="30">
        <v>68</v>
      </c>
      <c r="B74" s="24" t="s">
        <v>127</v>
      </c>
      <c r="C74" s="25" t="s">
        <v>128</v>
      </c>
      <c r="D74" s="26">
        <v>11828.75</v>
      </c>
      <c r="E74" s="29" t="s">
        <v>19</v>
      </c>
      <c r="F74" s="26">
        <v>11828.75</v>
      </c>
      <c r="G74" s="27">
        <f t="shared" si="2"/>
        <v>1</v>
      </c>
      <c r="H74" s="28">
        <v>38783</v>
      </c>
      <c r="I74" s="21" t="s">
        <v>20</v>
      </c>
      <c r="J74" s="22" t="s">
        <v>21</v>
      </c>
      <c r="K74" s="31"/>
      <c r="L74" s="31"/>
      <c r="M74" s="31"/>
      <c r="N74" s="31"/>
      <c r="O74" s="47"/>
      <c r="P74" s="47"/>
    </row>
    <row r="75" spans="1:16" s="32" customFormat="1" ht="22.5">
      <c r="A75" s="30">
        <f>A74+1</f>
        <v>69</v>
      </c>
      <c r="B75" s="24" t="s">
        <v>129</v>
      </c>
      <c r="C75" s="16" t="s">
        <v>130</v>
      </c>
      <c r="D75" s="17">
        <v>24850.8</v>
      </c>
      <c r="E75" s="18" t="s">
        <v>19</v>
      </c>
      <c r="F75" s="17">
        <v>24850.8</v>
      </c>
      <c r="G75" s="19">
        <f t="shared" si="2"/>
        <v>1</v>
      </c>
      <c r="H75" s="20">
        <v>38869</v>
      </c>
      <c r="I75" s="21" t="s">
        <v>20</v>
      </c>
      <c r="J75" s="22" t="s">
        <v>21</v>
      </c>
      <c r="K75" s="31"/>
      <c r="L75" s="31"/>
      <c r="M75" s="31"/>
      <c r="N75" s="31"/>
      <c r="O75" s="47"/>
      <c r="P75" s="47"/>
    </row>
    <row r="76" spans="1:16" s="32" customFormat="1" ht="22.5">
      <c r="A76" s="30">
        <f>A75+1</f>
        <v>70</v>
      </c>
      <c r="B76" s="24" t="s">
        <v>131</v>
      </c>
      <c r="C76" s="16" t="s">
        <v>132</v>
      </c>
      <c r="D76" s="17">
        <v>12840.12</v>
      </c>
      <c r="E76" s="18" t="s">
        <v>19</v>
      </c>
      <c r="F76" s="17">
        <v>12840.12</v>
      </c>
      <c r="G76" s="19">
        <f t="shared" si="2"/>
        <v>1</v>
      </c>
      <c r="H76" s="20">
        <v>38869</v>
      </c>
      <c r="I76" s="21" t="s">
        <v>20</v>
      </c>
      <c r="J76" s="22" t="s">
        <v>21</v>
      </c>
      <c r="K76" s="31"/>
      <c r="L76" s="31"/>
      <c r="M76" s="31"/>
      <c r="N76" s="31"/>
      <c r="O76" s="47"/>
      <c r="P76" s="47"/>
    </row>
    <row r="77" spans="1:16" s="23" customFormat="1" ht="22.5">
      <c r="A77" s="14">
        <v>71</v>
      </c>
      <c r="B77" s="24" t="s">
        <v>133</v>
      </c>
      <c r="C77" s="16" t="s">
        <v>134</v>
      </c>
      <c r="D77" s="17">
        <v>16800</v>
      </c>
      <c r="E77" s="18" t="s">
        <v>19</v>
      </c>
      <c r="F77" s="17">
        <v>16800</v>
      </c>
      <c r="G77" s="19">
        <f t="shared" si="2"/>
        <v>1</v>
      </c>
      <c r="H77" s="20">
        <v>40652</v>
      </c>
      <c r="I77" s="21" t="s">
        <v>20</v>
      </c>
      <c r="J77" s="22" t="s">
        <v>21</v>
      </c>
      <c r="K77" s="6"/>
      <c r="L77" s="6"/>
      <c r="M77" s="6"/>
      <c r="N77" s="6"/>
      <c r="O77" s="46"/>
      <c r="P77" s="46"/>
    </row>
    <row r="78" spans="1:16" s="23" customFormat="1" ht="22.5">
      <c r="A78" s="14">
        <f>A77+1</f>
        <v>72</v>
      </c>
      <c r="B78" s="24" t="s">
        <v>135</v>
      </c>
      <c r="C78" s="16">
        <v>64</v>
      </c>
      <c r="D78" s="17">
        <v>36531</v>
      </c>
      <c r="E78" s="18" t="s">
        <v>19</v>
      </c>
      <c r="F78" s="17">
        <v>36531</v>
      </c>
      <c r="G78" s="19">
        <f t="shared" si="2"/>
        <v>1</v>
      </c>
      <c r="H78" s="20">
        <v>38911</v>
      </c>
      <c r="I78" s="21" t="s">
        <v>20</v>
      </c>
      <c r="J78" s="22" t="s">
        <v>21</v>
      </c>
      <c r="K78" s="6"/>
      <c r="L78" s="6"/>
      <c r="M78" s="6"/>
      <c r="N78" s="6"/>
      <c r="O78" s="46"/>
      <c r="P78" s="46"/>
    </row>
    <row r="79" spans="1:16" s="32" customFormat="1" ht="22.5">
      <c r="A79" s="30">
        <f>A78+1</f>
        <v>73</v>
      </c>
      <c r="B79" s="24" t="s">
        <v>136</v>
      </c>
      <c r="C79" s="25" t="s">
        <v>137</v>
      </c>
      <c r="D79" s="26">
        <v>15987.24</v>
      </c>
      <c r="E79" s="29" t="s">
        <v>19</v>
      </c>
      <c r="F79" s="26">
        <v>15987.24</v>
      </c>
      <c r="G79" s="27">
        <f t="shared" si="2"/>
        <v>1</v>
      </c>
      <c r="H79" s="28">
        <v>38911</v>
      </c>
      <c r="I79" s="21" t="s">
        <v>20</v>
      </c>
      <c r="J79" s="22" t="s">
        <v>21</v>
      </c>
      <c r="K79" s="31"/>
      <c r="L79" s="31"/>
      <c r="M79" s="31"/>
      <c r="N79" s="31"/>
      <c r="O79" s="47"/>
      <c r="P79" s="47"/>
    </row>
    <row r="80" spans="1:16" s="32" customFormat="1" ht="22.5">
      <c r="A80" s="30">
        <f>A79+1</f>
        <v>74</v>
      </c>
      <c r="B80" s="24" t="s">
        <v>138</v>
      </c>
      <c r="C80" s="25" t="s">
        <v>139</v>
      </c>
      <c r="D80" s="26">
        <v>24990.9</v>
      </c>
      <c r="E80" s="29">
        <v>13744.86</v>
      </c>
      <c r="F80" s="26">
        <v>11246.04</v>
      </c>
      <c r="G80" s="27">
        <f t="shared" si="2"/>
        <v>0.4500054019663157</v>
      </c>
      <c r="H80" s="28">
        <v>39813</v>
      </c>
      <c r="I80" s="21" t="s">
        <v>20</v>
      </c>
      <c r="J80" s="22" t="s">
        <v>21</v>
      </c>
      <c r="K80" s="31"/>
      <c r="L80" s="31"/>
      <c r="M80" s="31"/>
      <c r="N80" s="31"/>
      <c r="O80" s="47"/>
      <c r="P80" s="47"/>
    </row>
    <row r="81" spans="1:16" s="23" customFormat="1" ht="23.25" customHeight="1">
      <c r="A81" s="14">
        <v>75</v>
      </c>
      <c r="B81" s="24" t="s">
        <v>138</v>
      </c>
      <c r="C81" s="25" t="s">
        <v>140</v>
      </c>
      <c r="D81" s="26">
        <v>36990.92</v>
      </c>
      <c r="E81" s="29" t="s">
        <v>19</v>
      </c>
      <c r="F81" s="26">
        <v>36990.92</v>
      </c>
      <c r="G81" s="27">
        <v>1</v>
      </c>
      <c r="H81" s="28">
        <v>39178</v>
      </c>
      <c r="I81" s="21" t="s">
        <v>20</v>
      </c>
      <c r="J81" s="22" t="s">
        <v>21</v>
      </c>
      <c r="K81" s="6"/>
      <c r="L81" s="6"/>
      <c r="M81" s="6"/>
      <c r="N81" s="6"/>
      <c r="O81" s="46"/>
      <c r="P81" s="46"/>
    </row>
    <row r="82" spans="1:16" s="23" customFormat="1" ht="22.5">
      <c r="A82" s="14">
        <f aca="true" t="shared" si="3" ref="A82:A89">A81+1</f>
        <v>76</v>
      </c>
      <c r="B82" s="15" t="s">
        <v>141</v>
      </c>
      <c r="C82" s="16">
        <v>10071</v>
      </c>
      <c r="D82" s="17">
        <v>3118</v>
      </c>
      <c r="E82" s="18" t="s">
        <v>19</v>
      </c>
      <c r="F82" s="17">
        <v>3118</v>
      </c>
      <c r="G82" s="19">
        <f>F82/D82</f>
        <v>1</v>
      </c>
      <c r="H82" s="20">
        <v>40680</v>
      </c>
      <c r="I82" s="21" t="s">
        <v>20</v>
      </c>
      <c r="J82" s="22" t="s">
        <v>21</v>
      </c>
      <c r="K82" s="6"/>
      <c r="L82" s="6"/>
      <c r="M82" s="6"/>
      <c r="N82" s="6"/>
      <c r="O82" s="46"/>
      <c r="P82" s="46"/>
    </row>
    <row r="83" spans="1:16" s="23" customFormat="1" ht="22.5">
      <c r="A83" s="14">
        <f t="shared" si="3"/>
        <v>77</v>
      </c>
      <c r="B83" s="15" t="s">
        <v>141</v>
      </c>
      <c r="C83" s="16">
        <v>10072</v>
      </c>
      <c r="D83" s="17">
        <v>3118</v>
      </c>
      <c r="E83" s="18" t="s">
        <v>19</v>
      </c>
      <c r="F83" s="17">
        <v>3118</v>
      </c>
      <c r="G83" s="19">
        <f>F83/D83</f>
        <v>1</v>
      </c>
      <c r="H83" s="20">
        <v>40680</v>
      </c>
      <c r="I83" s="21" t="s">
        <v>20</v>
      </c>
      <c r="J83" s="22" t="s">
        <v>21</v>
      </c>
      <c r="K83" s="6"/>
      <c r="L83" s="6"/>
      <c r="M83" s="6"/>
      <c r="N83" s="6"/>
      <c r="O83" s="46"/>
      <c r="P83" s="46"/>
    </row>
    <row r="84" spans="1:16" s="23" customFormat="1" ht="22.5">
      <c r="A84" s="14">
        <f t="shared" si="3"/>
        <v>78</v>
      </c>
      <c r="B84" s="15" t="s">
        <v>141</v>
      </c>
      <c r="C84" s="16">
        <v>10073</v>
      </c>
      <c r="D84" s="17">
        <v>3118</v>
      </c>
      <c r="E84" s="18" t="s">
        <v>19</v>
      </c>
      <c r="F84" s="17">
        <v>3118</v>
      </c>
      <c r="G84" s="19">
        <f>F84/D84</f>
        <v>1</v>
      </c>
      <c r="H84" s="20">
        <v>40680</v>
      </c>
      <c r="I84" s="21" t="s">
        <v>20</v>
      </c>
      <c r="J84" s="22" t="s">
        <v>21</v>
      </c>
      <c r="K84" s="6"/>
      <c r="L84" s="6"/>
      <c r="M84" s="6"/>
      <c r="N84" s="6"/>
      <c r="O84" s="46"/>
      <c r="P84" s="46"/>
    </row>
    <row r="85" spans="1:16" s="23" customFormat="1" ht="22.5">
      <c r="A85" s="14">
        <f t="shared" si="3"/>
        <v>79</v>
      </c>
      <c r="B85" s="24" t="s">
        <v>142</v>
      </c>
      <c r="C85" s="25" t="s">
        <v>143</v>
      </c>
      <c r="D85" s="26">
        <v>8500</v>
      </c>
      <c r="E85" s="18" t="s">
        <v>19</v>
      </c>
      <c r="F85" s="26">
        <v>8500</v>
      </c>
      <c r="G85" s="27">
        <v>1</v>
      </c>
      <c r="H85" s="28">
        <v>39755</v>
      </c>
      <c r="I85" s="21" t="s">
        <v>20</v>
      </c>
      <c r="J85" s="22" t="s">
        <v>21</v>
      </c>
      <c r="K85" s="6"/>
      <c r="L85" s="6"/>
      <c r="M85" s="6"/>
      <c r="N85" s="6"/>
      <c r="O85" s="46"/>
      <c r="P85" s="46"/>
    </row>
    <row r="86" spans="1:16" s="23" customFormat="1" ht="22.5">
      <c r="A86" s="14">
        <f t="shared" si="3"/>
        <v>80</v>
      </c>
      <c r="B86" s="24" t="s">
        <v>142</v>
      </c>
      <c r="C86" s="25" t="s">
        <v>144</v>
      </c>
      <c r="D86" s="26">
        <v>8500</v>
      </c>
      <c r="E86" s="18" t="s">
        <v>19</v>
      </c>
      <c r="F86" s="26">
        <v>8500</v>
      </c>
      <c r="G86" s="27">
        <v>1</v>
      </c>
      <c r="H86" s="28">
        <v>39755</v>
      </c>
      <c r="I86" s="21" t="s">
        <v>20</v>
      </c>
      <c r="J86" s="22" t="s">
        <v>21</v>
      </c>
      <c r="K86" s="6"/>
      <c r="L86" s="6"/>
      <c r="M86" s="6"/>
      <c r="N86" s="6"/>
      <c r="O86" s="46"/>
      <c r="P86" s="46"/>
    </row>
    <row r="87" spans="1:16" s="23" customFormat="1" ht="22.5">
      <c r="A87" s="14">
        <f t="shared" si="3"/>
        <v>81</v>
      </c>
      <c r="B87" s="24" t="s">
        <v>142</v>
      </c>
      <c r="C87" s="25" t="s">
        <v>145</v>
      </c>
      <c r="D87" s="26">
        <v>8500</v>
      </c>
      <c r="E87" s="18" t="s">
        <v>19</v>
      </c>
      <c r="F87" s="26">
        <v>8500</v>
      </c>
      <c r="G87" s="27">
        <v>1</v>
      </c>
      <c r="H87" s="28">
        <v>39755</v>
      </c>
      <c r="I87" s="21" t="s">
        <v>20</v>
      </c>
      <c r="J87" s="22" t="s">
        <v>21</v>
      </c>
      <c r="K87" s="6"/>
      <c r="L87" s="6"/>
      <c r="M87" s="6"/>
      <c r="N87" s="6"/>
      <c r="O87" s="46"/>
      <c r="P87" s="46"/>
    </row>
    <row r="88" spans="1:16" s="32" customFormat="1" ht="22.5">
      <c r="A88" s="30">
        <f t="shared" si="3"/>
        <v>82</v>
      </c>
      <c r="B88" s="24" t="s">
        <v>146</v>
      </c>
      <c r="C88" s="25" t="s">
        <v>147</v>
      </c>
      <c r="D88" s="26">
        <v>15525</v>
      </c>
      <c r="E88" s="18" t="s">
        <v>19</v>
      </c>
      <c r="F88" s="26">
        <v>15525</v>
      </c>
      <c r="G88" s="27">
        <v>1</v>
      </c>
      <c r="H88" s="28">
        <v>41180</v>
      </c>
      <c r="I88" s="21" t="s">
        <v>20</v>
      </c>
      <c r="J88" s="22" t="s">
        <v>21</v>
      </c>
      <c r="K88" s="31"/>
      <c r="L88" s="31"/>
      <c r="M88" s="31"/>
      <c r="N88" s="31"/>
      <c r="O88" s="47"/>
      <c r="P88" s="47"/>
    </row>
    <row r="89" spans="1:16" s="32" customFormat="1" ht="22.5">
      <c r="A89" s="30">
        <f t="shared" si="3"/>
        <v>83</v>
      </c>
      <c r="B89" s="24" t="s">
        <v>148</v>
      </c>
      <c r="C89" s="25" t="s">
        <v>149</v>
      </c>
      <c r="D89" s="26">
        <v>7000</v>
      </c>
      <c r="E89" s="18" t="s">
        <v>19</v>
      </c>
      <c r="F89" s="26">
        <v>7000</v>
      </c>
      <c r="G89" s="27">
        <v>1</v>
      </c>
      <c r="H89" s="28">
        <v>41530</v>
      </c>
      <c r="I89" s="21" t="s">
        <v>20</v>
      </c>
      <c r="J89" s="22" t="s">
        <v>21</v>
      </c>
      <c r="K89" s="31"/>
      <c r="L89" s="31"/>
      <c r="M89" s="31"/>
      <c r="N89" s="31"/>
      <c r="O89" s="47"/>
      <c r="P89" s="47"/>
    </row>
    <row r="90" spans="1:16" s="23" customFormat="1" ht="22.5">
      <c r="A90" s="14">
        <v>84</v>
      </c>
      <c r="B90" s="15" t="s">
        <v>150</v>
      </c>
      <c r="C90" s="16" t="s">
        <v>151</v>
      </c>
      <c r="D90" s="17">
        <v>6500</v>
      </c>
      <c r="E90" s="18" t="s">
        <v>19</v>
      </c>
      <c r="F90" s="17">
        <v>6500</v>
      </c>
      <c r="G90" s="19">
        <f aca="true" t="shared" si="4" ref="G90:G106">F90/D90</f>
        <v>1</v>
      </c>
      <c r="H90" s="20">
        <v>41676</v>
      </c>
      <c r="I90" s="21" t="s">
        <v>20</v>
      </c>
      <c r="J90" s="22" t="s">
        <v>21</v>
      </c>
      <c r="K90" s="6"/>
      <c r="L90" s="6"/>
      <c r="M90" s="6"/>
      <c r="N90" s="6"/>
      <c r="O90" s="46"/>
      <c r="P90" s="46"/>
    </row>
    <row r="91" spans="1:16" s="23" customFormat="1" ht="22.5">
      <c r="A91" s="14">
        <f>A90+1</f>
        <v>85</v>
      </c>
      <c r="B91" s="24" t="s">
        <v>152</v>
      </c>
      <c r="C91" s="25" t="s">
        <v>153</v>
      </c>
      <c r="D91" s="26">
        <v>11770</v>
      </c>
      <c r="E91" s="29" t="s">
        <v>19</v>
      </c>
      <c r="F91" s="26">
        <v>11770</v>
      </c>
      <c r="G91" s="27">
        <f t="shared" si="4"/>
        <v>1</v>
      </c>
      <c r="H91" s="28">
        <v>38709</v>
      </c>
      <c r="I91" s="21" t="s">
        <v>20</v>
      </c>
      <c r="J91" s="22" t="s">
        <v>21</v>
      </c>
      <c r="K91" s="6"/>
      <c r="L91" s="6"/>
      <c r="M91" s="6"/>
      <c r="N91" s="6"/>
      <c r="O91" s="46"/>
      <c r="P91" s="46"/>
    </row>
    <row r="92" spans="1:16" s="23" customFormat="1" ht="22.5">
      <c r="A92" s="14">
        <f>A91+1</f>
        <v>86</v>
      </c>
      <c r="B92" s="24" t="s">
        <v>152</v>
      </c>
      <c r="C92" s="25" t="s">
        <v>154</v>
      </c>
      <c r="D92" s="26">
        <v>3975</v>
      </c>
      <c r="E92" s="29" t="s">
        <v>19</v>
      </c>
      <c r="F92" s="26">
        <v>3975</v>
      </c>
      <c r="G92" s="27">
        <f t="shared" si="4"/>
        <v>1</v>
      </c>
      <c r="H92" s="28">
        <v>39381</v>
      </c>
      <c r="I92" s="21" t="s">
        <v>20</v>
      </c>
      <c r="J92" s="22" t="s">
        <v>21</v>
      </c>
      <c r="K92" s="6"/>
      <c r="L92" s="6"/>
      <c r="M92" s="6"/>
      <c r="N92" s="6"/>
      <c r="O92" s="46"/>
      <c r="P92" s="46"/>
    </row>
    <row r="93" spans="1:16" s="23" customFormat="1" ht="22.5">
      <c r="A93" s="14">
        <f>A92+1</f>
        <v>87</v>
      </c>
      <c r="B93" s="24" t="s">
        <v>155</v>
      </c>
      <c r="C93" s="25" t="s">
        <v>73</v>
      </c>
      <c r="D93" s="17">
        <v>6807</v>
      </c>
      <c r="E93" s="18" t="s">
        <v>19</v>
      </c>
      <c r="F93" s="17">
        <v>6807</v>
      </c>
      <c r="G93" s="19">
        <f t="shared" si="4"/>
        <v>1</v>
      </c>
      <c r="H93" s="20">
        <v>39813</v>
      </c>
      <c r="I93" s="21" t="s">
        <v>20</v>
      </c>
      <c r="J93" s="22" t="s">
        <v>21</v>
      </c>
      <c r="K93" s="6"/>
      <c r="L93" s="6"/>
      <c r="M93" s="6"/>
      <c r="N93" s="6"/>
      <c r="O93" s="46"/>
      <c r="P93" s="46"/>
    </row>
    <row r="94" spans="1:16" s="23" customFormat="1" ht="22.5">
      <c r="A94" s="14">
        <v>88</v>
      </c>
      <c r="B94" s="24" t="s">
        <v>156</v>
      </c>
      <c r="C94" s="25" t="s">
        <v>157</v>
      </c>
      <c r="D94" s="26">
        <v>4816</v>
      </c>
      <c r="E94" s="29" t="s">
        <v>19</v>
      </c>
      <c r="F94" s="26">
        <v>4816</v>
      </c>
      <c r="G94" s="27">
        <f t="shared" si="4"/>
        <v>1</v>
      </c>
      <c r="H94" s="28">
        <v>39953</v>
      </c>
      <c r="I94" s="21" t="s">
        <v>20</v>
      </c>
      <c r="J94" s="22" t="s">
        <v>21</v>
      </c>
      <c r="K94" s="6"/>
      <c r="L94" s="6"/>
      <c r="M94" s="6"/>
      <c r="N94" s="6"/>
      <c r="O94" s="46"/>
      <c r="P94" s="46"/>
    </row>
    <row r="95" spans="1:16" s="23" customFormat="1" ht="22.5">
      <c r="A95" s="14">
        <v>89</v>
      </c>
      <c r="B95" s="24" t="s">
        <v>158</v>
      </c>
      <c r="C95" s="25" t="s">
        <v>159</v>
      </c>
      <c r="D95" s="26">
        <v>3750</v>
      </c>
      <c r="E95" s="29" t="s">
        <v>19</v>
      </c>
      <c r="F95" s="26">
        <v>3750</v>
      </c>
      <c r="G95" s="27">
        <f t="shared" si="4"/>
        <v>1</v>
      </c>
      <c r="H95" s="28">
        <v>40583</v>
      </c>
      <c r="I95" s="21" t="s">
        <v>20</v>
      </c>
      <c r="J95" s="22" t="s">
        <v>21</v>
      </c>
      <c r="K95" s="6"/>
      <c r="L95" s="6"/>
      <c r="M95" s="6"/>
      <c r="N95" s="6"/>
      <c r="O95" s="46"/>
      <c r="P95" s="46"/>
    </row>
    <row r="96" spans="1:16" s="23" customFormat="1" ht="22.5">
      <c r="A96" s="14">
        <v>90</v>
      </c>
      <c r="B96" s="24" t="s">
        <v>160</v>
      </c>
      <c r="C96" s="25" t="s">
        <v>161</v>
      </c>
      <c r="D96" s="26">
        <v>3798</v>
      </c>
      <c r="E96" s="29" t="s">
        <v>19</v>
      </c>
      <c r="F96" s="26">
        <v>3798</v>
      </c>
      <c r="G96" s="27">
        <f t="shared" si="4"/>
        <v>1</v>
      </c>
      <c r="H96" s="28">
        <v>41421</v>
      </c>
      <c r="I96" s="21" t="s">
        <v>20</v>
      </c>
      <c r="J96" s="22" t="s">
        <v>21</v>
      </c>
      <c r="K96" s="6"/>
      <c r="L96" s="6"/>
      <c r="M96" s="6"/>
      <c r="N96" s="6"/>
      <c r="O96" s="46"/>
      <c r="P96" s="46"/>
    </row>
    <row r="97" spans="1:16" s="23" customFormat="1" ht="20.25" customHeight="1">
      <c r="A97" s="14">
        <v>91</v>
      </c>
      <c r="B97" s="24" t="s">
        <v>162</v>
      </c>
      <c r="C97" s="25">
        <v>78</v>
      </c>
      <c r="D97" s="26">
        <v>34185.78</v>
      </c>
      <c r="E97" s="29">
        <v>18802.26</v>
      </c>
      <c r="F97" s="26">
        <v>15383.52</v>
      </c>
      <c r="G97" s="27">
        <f t="shared" si="4"/>
        <v>0.44999763059377323</v>
      </c>
      <c r="H97" s="28">
        <v>39813</v>
      </c>
      <c r="I97" s="30" t="s">
        <v>20</v>
      </c>
      <c r="J97" s="22" t="s">
        <v>21</v>
      </c>
      <c r="K97" s="6"/>
      <c r="L97" s="6"/>
      <c r="M97" s="6"/>
      <c r="N97" s="6"/>
      <c r="O97" s="46"/>
      <c r="P97" s="46"/>
    </row>
    <row r="98" spans="1:16" s="23" customFormat="1" ht="22.5">
      <c r="A98" s="14">
        <v>92</v>
      </c>
      <c r="B98" s="24" t="s">
        <v>163</v>
      </c>
      <c r="C98" s="25" t="s">
        <v>164</v>
      </c>
      <c r="D98" s="26">
        <v>11331.18</v>
      </c>
      <c r="E98" s="29" t="s">
        <v>19</v>
      </c>
      <c r="F98" s="26">
        <v>11331.18</v>
      </c>
      <c r="G98" s="27">
        <f t="shared" si="4"/>
        <v>1</v>
      </c>
      <c r="H98" s="28">
        <v>29283</v>
      </c>
      <c r="I98" s="21" t="s">
        <v>20</v>
      </c>
      <c r="J98" s="22" t="s">
        <v>21</v>
      </c>
      <c r="K98" s="6"/>
      <c r="L98" s="6"/>
      <c r="M98" s="6"/>
      <c r="N98" s="6"/>
      <c r="O98" s="46"/>
      <c r="P98" s="46"/>
    </row>
    <row r="99" spans="1:16" s="23" customFormat="1" ht="33.75">
      <c r="A99" s="14">
        <v>93</v>
      </c>
      <c r="B99" s="15" t="s">
        <v>165</v>
      </c>
      <c r="C99" s="16" t="s">
        <v>166</v>
      </c>
      <c r="D99" s="17">
        <v>5750</v>
      </c>
      <c r="E99" s="18" t="s">
        <v>19</v>
      </c>
      <c r="F99" s="17">
        <v>5750</v>
      </c>
      <c r="G99" s="19">
        <f t="shared" si="4"/>
        <v>1</v>
      </c>
      <c r="H99" s="20">
        <v>42073</v>
      </c>
      <c r="I99" s="21" t="s">
        <v>20</v>
      </c>
      <c r="J99" s="22" t="s">
        <v>21</v>
      </c>
      <c r="K99" s="6"/>
      <c r="L99" s="6"/>
      <c r="M99" s="6"/>
      <c r="N99" s="6"/>
      <c r="O99" s="46"/>
      <c r="P99" s="46"/>
    </row>
    <row r="100" spans="1:16" s="23" customFormat="1" ht="33.75">
      <c r="A100" s="14">
        <v>94</v>
      </c>
      <c r="B100" s="15" t="s">
        <v>165</v>
      </c>
      <c r="C100" s="16" t="s">
        <v>167</v>
      </c>
      <c r="D100" s="17">
        <v>5750</v>
      </c>
      <c r="E100" s="18" t="s">
        <v>19</v>
      </c>
      <c r="F100" s="17">
        <v>5750</v>
      </c>
      <c r="G100" s="19">
        <f t="shared" si="4"/>
        <v>1</v>
      </c>
      <c r="H100" s="20">
        <v>42073</v>
      </c>
      <c r="I100" s="21" t="s">
        <v>20</v>
      </c>
      <c r="J100" s="22" t="s">
        <v>21</v>
      </c>
      <c r="K100" s="6"/>
      <c r="L100" s="6"/>
      <c r="M100" s="6"/>
      <c r="N100" s="6"/>
      <c r="O100" s="46"/>
      <c r="P100" s="46"/>
    </row>
    <row r="101" spans="1:16" s="23" customFormat="1" ht="33.75">
      <c r="A101" s="14">
        <v>95</v>
      </c>
      <c r="B101" s="15" t="s">
        <v>165</v>
      </c>
      <c r="C101" s="16" t="s">
        <v>168</v>
      </c>
      <c r="D101" s="17">
        <v>5750</v>
      </c>
      <c r="E101" s="18" t="s">
        <v>19</v>
      </c>
      <c r="F101" s="17">
        <v>5750</v>
      </c>
      <c r="G101" s="19">
        <f t="shared" si="4"/>
        <v>1</v>
      </c>
      <c r="H101" s="20">
        <v>42073</v>
      </c>
      <c r="I101" s="21" t="s">
        <v>20</v>
      </c>
      <c r="J101" s="22" t="s">
        <v>21</v>
      </c>
      <c r="K101" s="6"/>
      <c r="L101" s="6"/>
      <c r="M101" s="6"/>
      <c r="N101" s="6"/>
      <c r="O101" s="46"/>
      <c r="P101" s="46"/>
    </row>
    <row r="102" spans="1:16" s="23" customFormat="1" ht="33.75">
      <c r="A102" s="14">
        <v>96</v>
      </c>
      <c r="B102" s="15" t="s">
        <v>165</v>
      </c>
      <c r="C102" s="16" t="s">
        <v>169</v>
      </c>
      <c r="D102" s="17">
        <v>5750</v>
      </c>
      <c r="E102" s="18" t="s">
        <v>19</v>
      </c>
      <c r="F102" s="17">
        <v>5750</v>
      </c>
      <c r="G102" s="19">
        <f t="shared" si="4"/>
        <v>1</v>
      </c>
      <c r="H102" s="20">
        <v>42073</v>
      </c>
      <c r="I102" s="21" t="s">
        <v>20</v>
      </c>
      <c r="J102" s="22" t="s">
        <v>21</v>
      </c>
      <c r="K102" s="6"/>
      <c r="L102" s="6"/>
      <c r="M102" s="6"/>
      <c r="N102" s="6"/>
      <c r="O102" s="46"/>
      <c r="P102" s="46"/>
    </row>
    <row r="103" spans="1:16" s="23" customFormat="1" ht="33.75">
      <c r="A103" s="14">
        <v>97</v>
      </c>
      <c r="B103" s="15" t="s">
        <v>165</v>
      </c>
      <c r="C103" s="16" t="s">
        <v>170</v>
      </c>
      <c r="D103" s="17">
        <v>5750</v>
      </c>
      <c r="E103" s="18" t="s">
        <v>19</v>
      </c>
      <c r="F103" s="17">
        <v>5750</v>
      </c>
      <c r="G103" s="19">
        <f t="shared" si="4"/>
        <v>1</v>
      </c>
      <c r="H103" s="20">
        <v>42073</v>
      </c>
      <c r="I103" s="21" t="s">
        <v>20</v>
      </c>
      <c r="J103" s="22" t="s">
        <v>21</v>
      </c>
      <c r="K103" s="6"/>
      <c r="L103" s="6"/>
      <c r="M103" s="6"/>
      <c r="N103" s="6"/>
      <c r="O103" s="46"/>
      <c r="P103" s="46"/>
    </row>
    <row r="104" spans="1:16" s="23" customFormat="1" ht="24.75" customHeight="1">
      <c r="A104" s="14">
        <v>98</v>
      </c>
      <c r="B104" s="15" t="s">
        <v>171</v>
      </c>
      <c r="C104" s="16" t="s">
        <v>172</v>
      </c>
      <c r="D104" s="17">
        <v>4500</v>
      </c>
      <c r="E104" s="18" t="s">
        <v>19</v>
      </c>
      <c r="F104" s="17">
        <v>4500</v>
      </c>
      <c r="G104" s="19">
        <f t="shared" si="4"/>
        <v>1</v>
      </c>
      <c r="H104" s="33">
        <v>41530</v>
      </c>
      <c r="I104" s="21" t="s">
        <v>20</v>
      </c>
      <c r="J104" s="22" t="s">
        <v>21</v>
      </c>
      <c r="K104" s="6"/>
      <c r="L104" s="6"/>
      <c r="M104" s="6"/>
      <c r="N104" s="6"/>
      <c r="O104" s="46"/>
      <c r="P104" s="46"/>
    </row>
    <row r="105" spans="1:16" s="23" customFormat="1" ht="22.5">
      <c r="A105" s="14">
        <v>99</v>
      </c>
      <c r="B105" s="24" t="s">
        <v>173</v>
      </c>
      <c r="C105" s="25" t="s">
        <v>174</v>
      </c>
      <c r="D105" s="26">
        <v>51657.68</v>
      </c>
      <c r="E105" s="29">
        <v>28411.76</v>
      </c>
      <c r="F105" s="26">
        <v>23245.92</v>
      </c>
      <c r="G105" s="27">
        <f t="shared" si="4"/>
        <v>0.4499993031045916</v>
      </c>
      <c r="H105" s="28">
        <v>39813</v>
      </c>
      <c r="I105" s="30" t="s">
        <v>20</v>
      </c>
      <c r="J105" s="22" t="s">
        <v>21</v>
      </c>
      <c r="K105" s="6"/>
      <c r="L105" s="6"/>
      <c r="M105" s="6"/>
      <c r="N105" s="6"/>
      <c r="O105" s="46"/>
      <c r="P105" s="46"/>
    </row>
    <row r="106" spans="1:16" s="23" customFormat="1" ht="24.75" customHeight="1">
      <c r="A106" s="14">
        <v>100</v>
      </c>
      <c r="B106" s="24" t="s">
        <v>175</v>
      </c>
      <c r="C106" s="25" t="s">
        <v>176</v>
      </c>
      <c r="D106" s="26">
        <v>11322</v>
      </c>
      <c r="E106" s="29" t="s">
        <v>19</v>
      </c>
      <c r="F106" s="26">
        <v>11322</v>
      </c>
      <c r="G106" s="27">
        <f t="shared" si="4"/>
        <v>1</v>
      </c>
      <c r="H106" s="28">
        <v>40871</v>
      </c>
      <c r="I106" s="21" t="s">
        <v>20</v>
      </c>
      <c r="J106" s="22" t="s">
        <v>21</v>
      </c>
      <c r="K106" s="6"/>
      <c r="L106" s="6"/>
      <c r="M106" s="6"/>
      <c r="N106" s="6"/>
      <c r="O106" s="46"/>
      <c r="P106" s="46"/>
    </row>
    <row r="107" spans="1:16" s="23" customFormat="1" ht="24" customHeight="1">
      <c r="A107" s="14">
        <v>101</v>
      </c>
      <c r="B107" s="24" t="s">
        <v>177</v>
      </c>
      <c r="C107" s="25" t="s">
        <v>178</v>
      </c>
      <c r="D107" s="26">
        <v>38000</v>
      </c>
      <c r="E107" s="18" t="s">
        <v>19</v>
      </c>
      <c r="F107" s="26">
        <v>38000</v>
      </c>
      <c r="G107" s="27">
        <v>1</v>
      </c>
      <c r="H107" s="28">
        <v>41530</v>
      </c>
      <c r="I107" s="21" t="s">
        <v>20</v>
      </c>
      <c r="J107" s="22" t="s">
        <v>21</v>
      </c>
      <c r="K107" s="6"/>
      <c r="L107" s="6"/>
      <c r="M107" s="6"/>
      <c r="N107" s="6"/>
      <c r="O107" s="46"/>
      <c r="P107" s="46"/>
    </row>
    <row r="108" spans="1:16" s="23" customFormat="1" ht="22.5">
      <c r="A108" s="14">
        <v>102</v>
      </c>
      <c r="B108" s="15" t="s">
        <v>179</v>
      </c>
      <c r="C108" s="16" t="s">
        <v>180</v>
      </c>
      <c r="D108" s="17">
        <v>11500</v>
      </c>
      <c r="E108" s="18" t="s">
        <v>19</v>
      </c>
      <c r="F108" s="17">
        <v>11500</v>
      </c>
      <c r="G108" s="19">
        <f>F108/D108</f>
        <v>1</v>
      </c>
      <c r="H108" s="20">
        <v>41676</v>
      </c>
      <c r="I108" s="21" t="s">
        <v>20</v>
      </c>
      <c r="J108" s="22" t="s">
        <v>21</v>
      </c>
      <c r="K108" s="6"/>
      <c r="L108" s="6"/>
      <c r="M108" s="6"/>
      <c r="N108" s="6"/>
      <c r="O108" s="46"/>
      <c r="P108" s="46"/>
    </row>
    <row r="109" spans="1:16" s="23" customFormat="1" ht="22.5">
      <c r="A109" s="14">
        <v>103</v>
      </c>
      <c r="B109" s="24" t="s">
        <v>181</v>
      </c>
      <c r="C109" s="25" t="s">
        <v>182</v>
      </c>
      <c r="D109" s="26">
        <v>4500</v>
      </c>
      <c r="E109" s="18" t="s">
        <v>19</v>
      </c>
      <c r="F109" s="26">
        <v>4500</v>
      </c>
      <c r="G109" s="27">
        <v>1</v>
      </c>
      <c r="H109" s="28">
        <v>39727</v>
      </c>
      <c r="I109" s="21" t="s">
        <v>20</v>
      </c>
      <c r="J109" s="22" t="s">
        <v>21</v>
      </c>
      <c r="K109" s="6"/>
      <c r="L109" s="6"/>
      <c r="M109" s="6"/>
      <c r="N109" s="6"/>
      <c r="O109" s="46"/>
      <c r="P109" s="46"/>
    </row>
    <row r="110" spans="1:16" s="23" customFormat="1" ht="22.5">
      <c r="A110" s="14">
        <v>104</v>
      </c>
      <c r="B110" s="24" t="s">
        <v>183</v>
      </c>
      <c r="C110" s="25" t="s">
        <v>184</v>
      </c>
      <c r="D110" s="26">
        <v>4400</v>
      </c>
      <c r="E110" s="18" t="s">
        <v>19</v>
      </c>
      <c r="F110" s="26">
        <v>4400</v>
      </c>
      <c r="G110" s="27">
        <v>1</v>
      </c>
      <c r="H110" s="28">
        <v>40176</v>
      </c>
      <c r="I110" s="21" t="s">
        <v>20</v>
      </c>
      <c r="J110" s="22" t="s">
        <v>21</v>
      </c>
      <c r="K110" s="6"/>
      <c r="L110" s="6"/>
      <c r="M110" s="6"/>
      <c r="N110" s="6"/>
      <c r="O110" s="46"/>
      <c r="P110" s="46"/>
    </row>
    <row r="111" spans="1:16" s="23" customFormat="1" ht="22.5">
      <c r="A111" s="14">
        <v>105</v>
      </c>
      <c r="B111" s="24" t="s">
        <v>185</v>
      </c>
      <c r="C111" s="25" t="s">
        <v>186</v>
      </c>
      <c r="D111" s="26">
        <v>9095</v>
      </c>
      <c r="E111" s="29" t="s">
        <v>19</v>
      </c>
      <c r="F111" s="26">
        <v>9095</v>
      </c>
      <c r="G111" s="27">
        <f>F111/D111</f>
        <v>1</v>
      </c>
      <c r="H111" s="28">
        <v>38603</v>
      </c>
      <c r="I111" s="21" t="s">
        <v>20</v>
      </c>
      <c r="J111" s="22" t="s">
        <v>21</v>
      </c>
      <c r="K111" s="6"/>
      <c r="L111" s="6"/>
      <c r="M111" s="6"/>
      <c r="N111" s="6"/>
      <c r="O111" s="46"/>
      <c r="P111" s="46"/>
    </row>
    <row r="112" spans="1:16" s="23" customFormat="1" ht="22.5">
      <c r="A112" s="14">
        <v>106</v>
      </c>
      <c r="B112" s="24" t="s">
        <v>187</v>
      </c>
      <c r="C112" s="25" t="s">
        <v>188</v>
      </c>
      <c r="D112" s="26">
        <v>4280</v>
      </c>
      <c r="E112" s="29" t="s">
        <v>19</v>
      </c>
      <c r="F112" s="26">
        <v>4280</v>
      </c>
      <c r="G112" s="27">
        <f>F112/D112</f>
        <v>1</v>
      </c>
      <c r="H112" s="28">
        <v>38603</v>
      </c>
      <c r="I112" s="21" t="s">
        <v>20</v>
      </c>
      <c r="J112" s="22" t="s">
        <v>21</v>
      </c>
      <c r="K112" s="6"/>
      <c r="L112" s="6"/>
      <c r="M112" s="6"/>
      <c r="N112" s="6"/>
      <c r="O112" s="46"/>
      <c r="P112" s="46"/>
    </row>
    <row r="113" spans="1:16" s="23" customFormat="1" ht="22.5">
      <c r="A113" s="14">
        <v>107</v>
      </c>
      <c r="B113" s="24" t="s">
        <v>189</v>
      </c>
      <c r="C113" s="25" t="s">
        <v>190</v>
      </c>
      <c r="D113" s="26">
        <v>5610</v>
      </c>
      <c r="E113" s="18" t="s">
        <v>19</v>
      </c>
      <c r="F113" s="26">
        <v>5610</v>
      </c>
      <c r="G113" s="27">
        <v>1</v>
      </c>
      <c r="H113" s="28">
        <v>40975</v>
      </c>
      <c r="I113" s="21" t="s">
        <v>20</v>
      </c>
      <c r="J113" s="22" t="s">
        <v>21</v>
      </c>
      <c r="K113" s="6"/>
      <c r="L113" s="6"/>
      <c r="M113" s="6"/>
      <c r="N113" s="6"/>
      <c r="O113" s="46"/>
      <c r="P113" s="46"/>
    </row>
    <row r="114" spans="1:16" s="23" customFormat="1" ht="22.5">
      <c r="A114" s="14">
        <v>108</v>
      </c>
      <c r="B114" s="24" t="s">
        <v>191</v>
      </c>
      <c r="C114" s="25" t="s">
        <v>192</v>
      </c>
      <c r="D114" s="26">
        <v>4840</v>
      </c>
      <c r="E114" s="29" t="s">
        <v>19</v>
      </c>
      <c r="F114" s="26">
        <v>4840</v>
      </c>
      <c r="G114" s="27">
        <f>F114/D114</f>
        <v>1</v>
      </c>
      <c r="H114" s="28">
        <v>39727</v>
      </c>
      <c r="I114" s="21" t="s">
        <v>20</v>
      </c>
      <c r="J114" s="22" t="s">
        <v>21</v>
      </c>
      <c r="K114" s="6"/>
      <c r="L114" s="6"/>
      <c r="M114" s="6"/>
      <c r="N114" s="6"/>
      <c r="O114" s="46"/>
      <c r="P114" s="46"/>
    </row>
    <row r="115" spans="1:16" s="23" customFormat="1" ht="22.5">
      <c r="A115" s="14">
        <v>109</v>
      </c>
      <c r="B115" s="24" t="s">
        <v>191</v>
      </c>
      <c r="C115" s="25" t="s">
        <v>193</v>
      </c>
      <c r="D115" s="26">
        <v>4770</v>
      </c>
      <c r="E115" s="29" t="s">
        <v>19</v>
      </c>
      <c r="F115" s="26">
        <v>4770</v>
      </c>
      <c r="G115" s="27">
        <f>F115/D115</f>
        <v>1</v>
      </c>
      <c r="H115" s="28">
        <v>39727</v>
      </c>
      <c r="I115" s="21" t="s">
        <v>20</v>
      </c>
      <c r="J115" s="22" t="s">
        <v>21</v>
      </c>
      <c r="K115" s="6"/>
      <c r="L115" s="6"/>
      <c r="M115" s="6"/>
      <c r="N115" s="6"/>
      <c r="O115" s="46"/>
      <c r="P115" s="46"/>
    </row>
    <row r="116" spans="1:16" s="23" customFormat="1" ht="22.5">
      <c r="A116" s="14">
        <v>110</v>
      </c>
      <c r="B116" s="24" t="s">
        <v>191</v>
      </c>
      <c r="C116" s="25" t="s">
        <v>194</v>
      </c>
      <c r="D116" s="26">
        <v>4330</v>
      </c>
      <c r="E116" s="18" t="s">
        <v>19</v>
      </c>
      <c r="F116" s="26">
        <v>4330</v>
      </c>
      <c r="G116" s="27">
        <v>1</v>
      </c>
      <c r="H116" s="28">
        <v>39727</v>
      </c>
      <c r="I116" s="21" t="s">
        <v>20</v>
      </c>
      <c r="J116" s="22" t="s">
        <v>21</v>
      </c>
      <c r="K116" s="6"/>
      <c r="L116" s="6"/>
      <c r="M116" s="6"/>
      <c r="N116" s="6"/>
      <c r="O116" s="46"/>
      <c r="P116" s="46"/>
    </row>
    <row r="117" spans="1:16" s="23" customFormat="1" ht="22.5">
      <c r="A117" s="14">
        <v>111</v>
      </c>
      <c r="B117" s="24" t="s">
        <v>195</v>
      </c>
      <c r="C117" s="25" t="s">
        <v>196</v>
      </c>
      <c r="D117" s="26">
        <v>3910</v>
      </c>
      <c r="E117" s="29" t="s">
        <v>19</v>
      </c>
      <c r="F117" s="26">
        <v>3910</v>
      </c>
      <c r="G117" s="27">
        <f aca="true" t="shared" si="5" ref="G117:G125">F117/D117</f>
        <v>1</v>
      </c>
      <c r="H117" s="28">
        <v>41897</v>
      </c>
      <c r="I117" s="21" t="s">
        <v>20</v>
      </c>
      <c r="J117" s="22" t="s">
        <v>21</v>
      </c>
      <c r="K117" s="6"/>
      <c r="L117" s="6"/>
      <c r="M117" s="6"/>
      <c r="N117" s="6"/>
      <c r="O117" s="46"/>
      <c r="P117" s="46"/>
    </row>
    <row r="118" spans="1:16" s="23" customFormat="1" ht="22.5">
      <c r="A118" s="14">
        <v>112</v>
      </c>
      <c r="B118" s="15" t="s">
        <v>197</v>
      </c>
      <c r="C118" s="25" t="s">
        <v>198</v>
      </c>
      <c r="D118" s="26">
        <v>5554</v>
      </c>
      <c r="E118" s="29" t="s">
        <v>19</v>
      </c>
      <c r="F118" s="26">
        <v>5554</v>
      </c>
      <c r="G118" s="27">
        <f t="shared" si="5"/>
        <v>1</v>
      </c>
      <c r="H118" s="28">
        <v>41886</v>
      </c>
      <c r="I118" s="21" t="s">
        <v>20</v>
      </c>
      <c r="J118" s="22" t="s">
        <v>21</v>
      </c>
      <c r="K118" s="6"/>
      <c r="L118" s="6"/>
      <c r="M118" s="6"/>
      <c r="N118" s="6"/>
      <c r="O118" s="46"/>
      <c r="P118" s="46"/>
    </row>
    <row r="119" spans="1:16" s="23" customFormat="1" ht="22.5">
      <c r="A119" s="14">
        <v>113</v>
      </c>
      <c r="B119" s="15" t="s">
        <v>199</v>
      </c>
      <c r="C119" s="16" t="s">
        <v>200</v>
      </c>
      <c r="D119" s="17">
        <v>5554</v>
      </c>
      <c r="E119" s="18" t="s">
        <v>19</v>
      </c>
      <c r="F119" s="17">
        <v>5554</v>
      </c>
      <c r="G119" s="19">
        <f t="shared" si="5"/>
        <v>1</v>
      </c>
      <c r="H119" s="20">
        <v>41865</v>
      </c>
      <c r="I119" s="21" t="s">
        <v>20</v>
      </c>
      <c r="J119" s="22" t="s">
        <v>21</v>
      </c>
      <c r="K119" s="6"/>
      <c r="L119" s="6"/>
      <c r="M119" s="6"/>
      <c r="N119" s="6"/>
      <c r="O119" s="46"/>
      <c r="P119" s="46"/>
    </row>
    <row r="120" spans="1:16" s="23" customFormat="1" ht="22.5">
      <c r="A120" s="14">
        <v>114</v>
      </c>
      <c r="B120" s="15" t="s">
        <v>201</v>
      </c>
      <c r="C120" s="16" t="s">
        <v>202</v>
      </c>
      <c r="D120" s="17">
        <v>5554</v>
      </c>
      <c r="E120" s="18" t="s">
        <v>19</v>
      </c>
      <c r="F120" s="17">
        <v>5554</v>
      </c>
      <c r="G120" s="19">
        <f t="shared" si="5"/>
        <v>1</v>
      </c>
      <c r="H120" s="20">
        <v>41886</v>
      </c>
      <c r="I120" s="21" t="s">
        <v>20</v>
      </c>
      <c r="J120" s="22" t="s">
        <v>21</v>
      </c>
      <c r="K120" s="6"/>
      <c r="L120" s="6"/>
      <c r="M120" s="6"/>
      <c r="N120" s="6"/>
      <c r="O120" s="46"/>
      <c r="P120" s="46"/>
    </row>
    <row r="121" spans="1:16" s="23" customFormat="1" ht="22.5">
      <c r="A121" s="14">
        <v>115</v>
      </c>
      <c r="B121" s="15" t="s">
        <v>203</v>
      </c>
      <c r="C121" s="16" t="s">
        <v>204</v>
      </c>
      <c r="D121" s="17">
        <v>5554</v>
      </c>
      <c r="E121" s="18" t="s">
        <v>19</v>
      </c>
      <c r="F121" s="17">
        <v>5554</v>
      </c>
      <c r="G121" s="19">
        <f t="shared" si="5"/>
        <v>1</v>
      </c>
      <c r="H121" s="20">
        <v>41913</v>
      </c>
      <c r="I121" s="21" t="s">
        <v>20</v>
      </c>
      <c r="J121" s="22" t="s">
        <v>21</v>
      </c>
      <c r="K121" s="6"/>
      <c r="L121" s="6"/>
      <c r="M121" s="6"/>
      <c r="N121" s="6"/>
      <c r="O121" s="46"/>
      <c r="P121" s="46"/>
    </row>
    <row r="122" spans="1:16" s="23" customFormat="1" ht="22.5">
      <c r="A122" s="14">
        <v>116</v>
      </c>
      <c r="B122" s="15" t="s">
        <v>203</v>
      </c>
      <c r="C122" s="25" t="s">
        <v>205</v>
      </c>
      <c r="D122" s="26">
        <v>5554</v>
      </c>
      <c r="E122" s="29" t="s">
        <v>19</v>
      </c>
      <c r="F122" s="26">
        <v>5554</v>
      </c>
      <c r="G122" s="27">
        <f t="shared" si="5"/>
        <v>1</v>
      </c>
      <c r="H122" s="28">
        <v>41913</v>
      </c>
      <c r="I122" s="21" t="s">
        <v>20</v>
      </c>
      <c r="J122" s="22" t="s">
        <v>21</v>
      </c>
      <c r="K122" s="6"/>
      <c r="L122" s="6"/>
      <c r="M122" s="6"/>
      <c r="N122" s="6"/>
      <c r="O122" s="46"/>
      <c r="P122" s="46"/>
    </row>
    <row r="123" spans="1:16" s="23" customFormat="1" ht="22.5">
      <c r="A123" s="14">
        <v>117</v>
      </c>
      <c r="B123" s="24" t="s">
        <v>206</v>
      </c>
      <c r="C123" s="25" t="s">
        <v>207</v>
      </c>
      <c r="D123" s="26">
        <v>7899.9</v>
      </c>
      <c r="E123" s="29" t="s">
        <v>19</v>
      </c>
      <c r="F123" s="26">
        <v>7899.9</v>
      </c>
      <c r="G123" s="27">
        <f t="shared" si="5"/>
        <v>1</v>
      </c>
      <c r="H123" s="28">
        <v>39009</v>
      </c>
      <c r="I123" s="21" t="s">
        <v>20</v>
      </c>
      <c r="J123" s="22" t="s">
        <v>21</v>
      </c>
      <c r="K123" s="6"/>
      <c r="L123" s="6"/>
      <c r="M123" s="6"/>
      <c r="N123" s="6"/>
      <c r="O123" s="46"/>
      <c r="P123" s="46"/>
    </row>
    <row r="124" spans="1:16" s="23" customFormat="1" ht="22.5">
      <c r="A124" s="14">
        <v>118</v>
      </c>
      <c r="B124" s="15" t="s">
        <v>208</v>
      </c>
      <c r="C124" s="25" t="s">
        <v>209</v>
      </c>
      <c r="D124" s="17">
        <v>15510</v>
      </c>
      <c r="E124" s="18" t="s">
        <v>19</v>
      </c>
      <c r="F124" s="17">
        <v>15510</v>
      </c>
      <c r="G124" s="19">
        <f t="shared" si="5"/>
        <v>1</v>
      </c>
      <c r="H124" s="20">
        <v>39629</v>
      </c>
      <c r="I124" s="21" t="s">
        <v>20</v>
      </c>
      <c r="J124" s="22" t="s">
        <v>21</v>
      </c>
      <c r="K124" s="6"/>
      <c r="L124" s="6"/>
      <c r="M124" s="6"/>
      <c r="N124" s="6"/>
      <c r="O124" s="46"/>
      <c r="P124" s="46"/>
    </row>
    <row r="125" spans="1:16" s="23" customFormat="1" ht="22.5">
      <c r="A125" s="14">
        <v>119</v>
      </c>
      <c r="B125" s="24" t="s">
        <v>210</v>
      </c>
      <c r="C125" s="25" t="s">
        <v>211</v>
      </c>
      <c r="D125" s="26">
        <v>5600</v>
      </c>
      <c r="E125" s="29" t="s">
        <v>19</v>
      </c>
      <c r="F125" s="26">
        <v>5600</v>
      </c>
      <c r="G125" s="27">
        <f t="shared" si="5"/>
        <v>1</v>
      </c>
      <c r="H125" s="28">
        <v>39722</v>
      </c>
      <c r="I125" s="21" t="s">
        <v>20</v>
      </c>
      <c r="J125" s="22" t="s">
        <v>21</v>
      </c>
      <c r="K125" s="6"/>
      <c r="L125" s="6"/>
      <c r="M125" s="6"/>
      <c r="N125" s="6"/>
      <c r="O125" s="46"/>
      <c r="P125" s="46"/>
    </row>
    <row r="126" spans="1:16" s="23" customFormat="1" ht="22.5">
      <c r="A126" s="14">
        <v>120</v>
      </c>
      <c r="B126" s="24" t="s">
        <v>212</v>
      </c>
      <c r="C126" s="25" t="s">
        <v>213</v>
      </c>
      <c r="D126" s="26">
        <v>4996</v>
      </c>
      <c r="E126" s="18" t="s">
        <v>19</v>
      </c>
      <c r="F126" s="26">
        <v>4996</v>
      </c>
      <c r="G126" s="27">
        <v>1</v>
      </c>
      <c r="H126" s="28">
        <v>40779</v>
      </c>
      <c r="I126" s="21" t="s">
        <v>20</v>
      </c>
      <c r="J126" s="22" t="s">
        <v>21</v>
      </c>
      <c r="K126" s="6"/>
      <c r="L126" s="6"/>
      <c r="M126" s="6"/>
      <c r="N126" s="6"/>
      <c r="O126" s="46"/>
      <c r="P126" s="46"/>
    </row>
    <row r="127" spans="1:16" s="23" customFormat="1" ht="22.5">
      <c r="A127" s="14">
        <v>121</v>
      </c>
      <c r="B127" s="24" t="s">
        <v>214</v>
      </c>
      <c r="C127" s="25" t="s">
        <v>215</v>
      </c>
      <c r="D127" s="26">
        <v>6665</v>
      </c>
      <c r="E127" s="18" t="s">
        <v>19</v>
      </c>
      <c r="F127" s="26">
        <v>6665</v>
      </c>
      <c r="G127" s="27">
        <v>1</v>
      </c>
      <c r="H127" s="28">
        <v>40779</v>
      </c>
      <c r="I127" s="21" t="s">
        <v>20</v>
      </c>
      <c r="J127" s="22" t="s">
        <v>21</v>
      </c>
      <c r="K127" s="6"/>
      <c r="L127" s="6"/>
      <c r="M127" s="6"/>
      <c r="N127" s="6"/>
      <c r="O127" s="46"/>
      <c r="P127" s="46"/>
    </row>
    <row r="128" spans="1:16" s="23" customFormat="1" ht="22.5">
      <c r="A128" s="14">
        <v>122</v>
      </c>
      <c r="B128" s="24" t="s">
        <v>216</v>
      </c>
      <c r="C128" s="25" t="s">
        <v>217</v>
      </c>
      <c r="D128" s="26">
        <v>4000</v>
      </c>
      <c r="E128" s="18" t="s">
        <v>19</v>
      </c>
      <c r="F128" s="26">
        <v>4000</v>
      </c>
      <c r="G128" s="27">
        <v>1</v>
      </c>
      <c r="H128" s="28">
        <v>42426</v>
      </c>
      <c r="I128" s="21" t="s">
        <v>20</v>
      </c>
      <c r="J128" s="22" t="s">
        <v>21</v>
      </c>
      <c r="K128" s="6"/>
      <c r="L128" s="6"/>
      <c r="M128" s="6"/>
      <c r="N128" s="6"/>
      <c r="O128" s="46"/>
      <c r="P128" s="46"/>
    </row>
    <row r="129" spans="1:16" s="23" customFormat="1" ht="22.5">
      <c r="A129" s="14">
        <v>123</v>
      </c>
      <c r="B129" s="15" t="s">
        <v>218</v>
      </c>
      <c r="C129" s="16" t="s">
        <v>219</v>
      </c>
      <c r="D129" s="17">
        <v>6440</v>
      </c>
      <c r="E129" s="18" t="s">
        <v>19</v>
      </c>
      <c r="F129" s="17">
        <v>6440</v>
      </c>
      <c r="G129" s="19">
        <f aca="true" t="shared" si="6" ref="G129:G135">F129/D129</f>
        <v>1</v>
      </c>
      <c r="H129" s="20">
        <v>41913</v>
      </c>
      <c r="I129" s="21" t="s">
        <v>20</v>
      </c>
      <c r="J129" s="22" t="s">
        <v>21</v>
      </c>
      <c r="K129" s="6"/>
      <c r="L129" s="6"/>
      <c r="M129" s="6"/>
      <c r="N129" s="6"/>
      <c r="O129" s="46"/>
      <c r="P129" s="46"/>
    </row>
    <row r="130" spans="1:16" s="23" customFormat="1" ht="22.5">
      <c r="A130" s="14">
        <v>124</v>
      </c>
      <c r="B130" s="15" t="s">
        <v>218</v>
      </c>
      <c r="C130" s="16" t="s">
        <v>220</v>
      </c>
      <c r="D130" s="17">
        <v>6440</v>
      </c>
      <c r="E130" s="18" t="s">
        <v>19</v>
      </c>
      <c r="F130" s="17">
        <v>6440</v>
      </c>
      <c r="G130" s="19">
        <f t="shared" si="6"/>
        <v>1</v>
      </c>
      <c r="H130" s="20">
        <v>41913</v>
      </c>
      <c r="I130" s="21" t="s">
        <v>20</v>
      </c>
      <c r="J130" s="22" t="s">
        <v>21</v>
      </c>
      <c r="K130" s="6"/>
      <c r="L130" s="6"/>
      <c r="M130" s="6"/>
      <c r="N130" s="6"/>
      <c r="O130" s="46"/>
      <c r="P130" s="46"/>
    </row>
    <row r="131" spans="1:16" s="23" customFormat="1" ht="22.5">
      <c r="A131" s="14">
        <v>125</v>
      </c>
      <c r="B131" s="15" t="s">
        <v>221</v>
      </c>
      <c r="C131" s="16" t="s">
        <v>222</v>
      </c>
      <c r="D131" s="17">
        <v>6850</v>
      </c>
      <c r="E131" s="18" t="s">
        <v>19</v>
      </c>
      <c r="F131" s="17">
        <v>6850</v>
      </c>
      <c r="G131" s="19">
        <f t="shared" si="6"/>
        <v>1</v>
      </c>
      <c r="H131" s="20">
        <v>41886</v>
      </c>
      <c r="I131" s="21" t="s">
        <v>20</v>
      </c>
      <c r="J131" s="22" t="s">
        <v>21</v>
      </c>
      <c r="K131" s="6"/>
      <c r="L131" s="6"/>
      <c r="M131" s="6"/>
      <c r="N131" s="6"/>
      <c r="O131" s="46"/>
      <c r="P131" s="46"/>
    </row>
    <row r="132" spans="1:16" s="23" customFormat="1" ht="22.5">
      <c r="A132" s="14">
        <v>126</v>
      </c>
      <c r="B132" s="15" t="s">
        <v>221</v>
      </c>
      <c r="C132" s="16" t="s">
        <v>223</v>
      </c>
      <c r="D132" s="17">
        <v>6850</v>
      </c>
      <c r="E132" s="18" t="s">
        <v>19</v>
      </c>
      <c r="F132" s="17">
        <v>6850</v>
      </c>
      <c r="G132" s="19">
        <f t="shared" si="6"/>
        <v>1</v>
      </c>
      <c r="H132" s="20">
        <v>41865</v>
      </c>
      <c r="I132" s="21" t="s">
        <v>20</v>
      </c>
      <c r="J132" s="22" t="s">
        <v>21</v>
      </c>
      <c r="K132" s="6"/>
      <c r="L132" s="6"/>
      <c r="M132" s="6"/>
      <c r="N132" s="6"/>
      <c r="O132" s="46"/>
      <c r="P132" s="46"/>
    </row>
    <row r="133" spans="1:16" s="23" customFormat="1" ht="22.5">
      <c r="A133" s="14">
        <v>127</v>
      </c>
      <c r="B133" s="15" t="s">
        <v>224</v>
      </c>
      <c r="C133" s="16" t="s">
        <v>225</v>
      </c>
      <c r="D133" s="17">
        <v>6850</v>
      </c>
      <c r="E133" s="18" t="s">
        <v>19</v>
      </c>
      <c r="F133" s="17">
        <v>6850</v>
      </c>
      <c r="G133" s="19">
        <f t="shared" si="6"/>
        <v>1</v>
      </c>
      <c r="H133" s="20">
        <v>41886</v>
      </c>
      <c r="I133" s="21" t="s">
        <v>20</v>
      </c>
      <c r="J133" s="22" t="s">
        <v>21</v>
      </c>
      <c r="K133" s="6"/>
      <c r="L133" s="6"/>
      <c r="M133" s="6"/>
      <c r="N133" s="6"/>
      <c r="O133" s="46"/>
      <c r="P133" s="46"/>
    </row>
    <row r="134" spans="1:16" s="23" customFormat="1" ht="33.75">
      <c r="A134" s="14">
        <v>128</v>
      </c>
      <c r="B134" s="15" t="s">
        <v>226</v>
      </c>
      <c r="C134" s="16" t="s">
        <v>227</v>
      </c>
      <c r="D134" s="17">
        <v>9332</v>
      </c>
      <c r="E134" s="18" t="s">
        <v>19</v>
      </c>
      <c r="F134" s="17">
        <v>9332</v>
      </c>
      <c r="G134" s="19">
        <f t="shared" si="6"/>
        <v>1</v>
      </c>
      <c r="H134" s="20">
        <v>42278</v>
      </c>
      <c r="I134" s="21" t="s">
        <v>20</v>
      </c>
      <c r="J134" s="22" t="s">
        <v>21</v>
      </c>
      <c r="K134" s="6"/>
      <c r="L134" s="6"/>
      <c r="M134" s="6"/>
      <c r="N134" s="6"/>
      <c r="O134" s="46"/>
      <c r="P134" s="46"/>
    </row>
    <row r="135" spans="1:16" s="23" customFormat="1" ht="33.75">
      <c r="A135" s="14">
        <v>129</v>
      </c>
      <c r="B135" s="15" t="s">
        <v>226</v>
      </c>
      <c r="C135" s="25" t="s">
        <v>228</v>
      </c>
      <c r="D135" s="26">
        <v>9332</v>
      </c>
      <c r="E135" s="29" t="s">
        <v>19</v>
      </c>
      <c r="F135" s="26">
        <v>9332</v>
      </c>
      <c r="G135" s="27">
        <f t="shared" si="6"/>
        <v>1</v>
      </c>
      <c r="H135" s="28">
        <v>42278</v>
      </c>
      <c r="I135" s="21" t="s">
        <v>20</v>
      </c>
      <c r="J135" s="22" t="s">
        <v>21</v>
      </c>
      <c r="K135" s="6"/>
      <c r="L135" s="6"/>
      <c r="M135" s="6"/>
      <c r="N135" s="6"/>
      <c r="O135" s="46"/>
      <c r="P135" s="46"/>
    </row>
    <row r="136" spans="1:16" s="40" customFormat="1" ht="26.25" customHeight="1">
      <c r="A136" s="48" t="s">
        <v>229</v>
      </c>
      <c r="B136" s="48"/>
      <c r="C136" s="48"/>
      <c r="D136" s="35">
        <v>1642261.08</v>
      </c>
      <c r="E136" s="35">
        <f>E105+E97+E80+E61+E60+E41+E23+E20</f>
        <v>122227.69</v>
      </c>
      <c r="F136" s="35">
        <v>1520033.39</v>
      </c>
      <c r="G136" s="36"/>
      <c r="H136" s="37"/>
      <c r="I136" s="38"/>
      <c r="J136" s="34"/>
      <c r="K136" s="39"/>
      <c r="L136" s="39"/>
      <c r="M136" s="39"/>
      <c r="N136" s="39"/>
      <c r="O136" s="49"/>
      <c r="P136" s="49"/>
    </row>
    <row r="137" ht="48.75" customHeight="1"/>
    <row r="143" ht="16.5" customHeight="1"/>
  </sheetData>
  <sheetProtection selectLockedCells="1" selectUnlockedCells="1"/>
  <mergeCells count="136">
    <mergeCell ref="O134:P134"/>
    <mergeCell ref="O135:P135"/>
    <mergeCell ref="A136:C136"/>
    <mergeCell ref="O136:P136"/>
    <mergeCell ref="O128:P128"/>
    <mergeCell ref="O129:P129"/>
    <mergeCell ref="O130:P130"/>
    <mergeCell ref="O131:P131"/>
    <mergeCell ref="O132:P132"/>
    <mergeCell ref="O133:P133"/>
    <mergeCell ref="O122:P122"/>
    <mergeCell ref="O123:P123"/>
    <mergeCell ref="O124:P124"/>
    <mergeCell ref="O125:P125"/>
    <mergeCell ref="O126:P126"/>
    <mergeCell ref="O127:P127"/>
    <mergeCell ref="O116:P116"/>
    <mergeCell ref="O117:P117"/>
    <mergeCell ref="O118:P118"/>
    <mergeCell ref="O119:P119"/>
    <mergeCell ref="O120:P120"/>
    <mergeCell ref="O121:P121"/>
    <mergeCell ref="O110:P110"/>
    <mergeCell ref="O111:P111"/>
    <mergeCell ref="O112:P112"/>
    <mergeCell ref="O113:P113"/>
    <mergeCell ref="O114:P114"/>
    <mergeCell ref="O115:P115"/>
    <mergeCell ref="O104:P104"/>
    <mergeCell ref="O105:P105"/>
    <mergeCell ref="O106:P106"/>
    <mergeCell ref="O107:P107"/>
    <mergeCell ref="O108:P108"/>
    <mergeCell ref="O109:P109"/>
    <mergeCell ref="O98:P98"/>
    <mergeCell ref="O99:P99"/>
    <mergeCell ref="O100:P100"/>
    <mergeCell ref="O101:P101"/>
    <mergeCell ref="O102:P102"/>
    <mergeCell ref="O103:P103"/>
    <mergeCell ref="O92:P92"/>
    <mergeCell ref="O93:P93"/>
    <mergeCell ref="O94:P94"/>
    <mergeCell ref="O95:P95"/>
    <mergeCell ref="O96:P96"/>
    <mergeCell ref="O97:P97"/>
    <mergeCell ref="O86:P86"/>
    <mergeCell ref="O87:P87"/>
    <mergeCell ref="O88:P88"/>
    <mergeCell ref="O89:P89"/>
    <mergeCell ref="O90:P90"/>
    <mergeCell ref="O91:P91"/>
    <mergeCell ref="O80:P80"/>
    <mergeCell ref="O81:P81"/>
    <mergeCell ref="O82:P82"/>
    <mergeCell ref="O83:P83"/>
    <mergeCell ref="O84:P84"/>
    <mergeCell ref="O85:P85"/>
    <mergeCell ref="O74:P74"/>
    <mergeCell ref="O75:P75"/>
    <mergeCell ref="O76:P76"/>
    <mergeCell ref="O77:P77"/>
    <mergeCell ref="O78:P78"/>
    <mergeCell ref="O79:P79"/>
    <mergeCell ref="O68:P68"/>
    <mergeCell ref="O69:P69"/>
    <mergeCell ref="O70:P70"/>
    <mergeCell ref="O71:P71"/>
    <mergeCell ref="O72:P72"/>
    <mergeCell ref="O73:P73"/>
    <mergeCell ref="O62:P62"/>
    <mergeCell ref="O63:P63"/>
    <mergeCell ref="O64:P64"/>
    <mergeCell ref="O65:P65"/>
    <mergeCell ref="O66:P66"/>
    <mergeCell ref="O67:P67"/>
    <mergeCell ref="O56:P56"/>
    <mergeCell ref="O57:P57"/>
    <mergeCell ref="O58:P58"/>
    <mergeCell ref="O59:P59"/>
    <mergeCell ref="O60:P60"/>
    <mergeCell ref="O61:P61"/>
    <mergeCell ref="O50:P50"/>
    <mergeCell ref="O51:P51"/>
    <mergeCell ref="O52:P52"/>
    <mergeCell ref="O53:P53"/>
    <mergeCell ref="O54:P54"/>
    <mergeCell ref="O55:P55"/>
    <mergeCell ref="O44:P44"/>
    <mergeCell ref="O45:P45"/>
    <mergeCell ref="O46:P46"/>
    <mergeCell ref="O47:P47"/>
    <mergeCell ref="O48:P48"/>
    <mergeCell ref="O49:P49"/>
    <mergeCell ref="O38:P38"/>
    <mergeCell ref="O39:P39"/>
    <mergeCell ref="O40:P40"/>
    <mergeCell ref="O41:P41"/>
    <mergeCell ref="O42:P42"/>
    <mergeCell ref="O43:P43"/>
    <mergeCell ref="O32:P32"/>
    <mergeCell ref="O33:P33"/>
    <mergeCell ref="O34:P34"/>
    <mergeCell ref="O35:P35"/>
    <mergeCell ref="O36:P36"/>
    <mergeCell ref="O37:P37"/>
    <mergeCell ref="O26:P26"/>
    <mergeCell ref="O27:P27"/>
    <mergeCell ref="O28:P28"/>
    <mergeCell ref="O29:P29"/>
    <mergeCell ref="O30:P30"/>
    <mergeCell ref="O31:P31"/>
    <mergeCell ref="O20:P20"/>
    <mergeCell ref="O21:P21"/>
    <mergeCell ref="O22:P22"/>
    <mergeCell ref="O23:P23"/>
    <mergeCell ref="O24:P24"/>
    <mergeCell ref="O25:P25"/>
    <mergeCell ref="O14:P14"/>
    <mergeCell ref="O15:P15"/>
    <mergeCell ref="O16:P16"/>
    <mergeCell ref="O17:P17"/>
    <mergeCell ref="O18:P18"/>
    <mergeCell ref="O19:P19"/>
    <mergeCell ref="O8:P8"/>
    <mergeCell ref="O9:P9"/>
    <mergeCell ref="O10:P10"/>
    <mergeCell ref="O11:P11"/>
    <mergeCell ref="O12:P12"/>
    <mergeCell ref="O13:P13"/>
    <mergeCell ref="I1:P1"/>
    <mergeCell ref="A2:P2"/>
    <mergeCell ref="A3:P3"/>
    <mergeCell ref="O4:P4"/>
    <mergeCell ref="O5:P5"/>
    <mergeCell ref="O7:P7"/>
  </mergeCells>
  <printOptions/>
  <pageMargins left="0.34652777777777777" right="0.0006944444444444445" top="0.8701388888888889" bottom="0.4722222222222222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A1" sqref="A1"/>
    </sheetView>
  </sheetViews>
  <sheetFormatPr defaultColWidth="8.7109375" defaultRowHeight="12.75"/>
  <cols>
    <col min="1" max="16384" width="8.7109375" style="41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A1" sqref="A1"/>
    </sheetView>
  </sheetViews>
  <sheetFormatPr defaultColWidth="8.7109375" defaultRowHeight="12.75"/>
  <cols>
    <col min="1" max="16384" width="8.7109375" style="41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selsovet</cp:lastModifiedBy>
  <dcterms:modified xsi:type="dcterms:W3CDTF">2020-08-27T07:41:47Z</dcterms:modified>
  <cp:category/>
  <cp:version/>
  <cp:contentType/>
  <cp:contentStatus/>
</cp:coreProperties>
</file>